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Raw-normalized-concentrations" sheetId="1" r:id="rId1"/>
    <sheet name="Binned-data-raw-H2O" sheetId="2" r:id="rId2"/>
  </sheets>
  <calcPr calcId="145621"/>
</workbook>
</file>

<file path=xl/calcChain.xml><?xml version="1.0" encoding="utf-8"?>
<calcChain xmlns="http://schemas.openxmlformats.org/spreadsheetml/2006/main">
  <c r="Q64" i="1" l="1"/>
  <c r="O64" i="1"/>
  <c r="M64" i="1"/>
  <c r="K64" i="1"/>
  <c r="Q63" i="1"/>
  <c r="O63" i="1"/>
  <c r="M63" i="1"/>
  <c r="K63" i="1"/>
  <c r="Q62" i="1"/>
  <c r="O62" i="1"/>
  <c r="M62" i="1"/>
  <c r="K62" i="1"/>
  <c r="Q61" i="1"/>
  <c r="O61" i="1"/>
  <c r="M61" i="1"/>
  <c r="K61" i="1"/>
  <c r="Q60" i="1"/>
  <c r="O60" i="1"/>
  <c r="M60" i="1"/>
  <c r="K60" i="1"/>
  <c r="Q59" i="1"/>
  <c r="O59" i="1"/>
  <c r="M59" i="1"/>
  <c r="K59" i="1"/>
  <c r="Q58" i="1"/>
  <c r="O58" i="1"/>
  <c r="M58" i="1"/>
  <c r="K58" i="1"/>
  <c r="Q57" i="1"/>
  <c r="O57" i="1"/>
  <c r="M57" i="1"/>
  <c r="K57" i="1"/>
  <c r="Q56" i="1"/>
  <c r="O56" i="1"/>
  <c r="M56" i="1"/>
  <c r="K56" i="1"/>
  <c r="Q55" i="1"/>
  <c r="O55" i="1"/>
  <c r="M55" i="1"/>
  <c r="K55" i="1"/>
  <c r="Q54" i="1"/>
  <c r="O54" i="1"/>
  <c r="M54" i="1"/>
  <c r="K54" i="1"/>
  <c r="Q53" i="1"/>
  <c r="O53" i="1"/>
  <c r="M53" i="1"/>
  <c r="K53" i="1"/>
  <c r="Q52" i="1"/>
  <c r="O52" i="1"/>
  <c r="M52" i="1"/>
  <c r="K52" i="1"/>
  <c r="Q51" i="1"/>
  <c r="O51" i="1"/>
  <c r="M51" i="1"/>
  <c r="K51" i="1"/>
  <c r="Q50" i="1"/>
  <c r="O50" i="1"/>
  <c r="M50" i="1"/>
  <c r="K50" i="1"/>
  <c r="Q49" i="1"/>
  <c r="O49" i="1"/>
  <c r="M49" i="1"/>
  <c r="K49" i="1"/>
  <c r="Q48" i="1"/>
  <c r="O48" i="1"/>
  <c r="M48" i="1"/>
  <c r="K48" i="1"/>
  <c r="Q47" i="1"/>
  <c r="O47" i="1"/>
  <c r="M47" i="1"/>
  <c r="K47" i="1"/>
  <c r="Q46" i="1"/>
  <c r="O46" i="1"/>
  <c r="M46" i="1"/>
  <c r="K46" i="1"/>
  <c r="Q45" i="1"/>
  <c r="O45" i="1"/>
  <c r="M45" i="1"/>
  <c r="K45" i="1"/>
  <c r="Q44" i="1"/>
  <c r="O44" i="1"/>
  <c r="M44" i="1"/>
  <c r="K44" i="1"/>
  <c r="Q43" i="1"/>
  <c r="O43" i="1"/>
  <c r="M43" i="1"/>
  <c r="K43" i="1"/>
  <c r="Q42" i="1"/>
  <c r="O42" i="1"/>
  <c r="M42" i="1"/>
  <c r="K42" i="1"/>
  <c r="Q41" i="1"/>
  <c r="O41" i="1"/>
  <c r="M41" i="1"/>
  <c r="K41" i="1"/>
  <c r="Q40" i="1"/>
  <c r="O40" i="1"/>
  <c r="M40" i="1"/>
  <c r="K40" i="1"/>
  <c r="Q39" i="1"/>
  <c r="O39" i="1"/>
  <c r="M39" i="1"/>
  <c r="K39" i="1"/>
  <c r="Q38" i="1"/>
  <c r="O38" i="1"/>
  <c r="M38" i="1"/>
  <c r="K38" i="1"/>
  <c r="Q37" i="1"/>
  <c r="O37" i="1"/>
  <c r="M37" i="1"/>
  <c r="K37" i="1"/>
  <c r="Q36" i="1"/>
  <c r="O36" i="1"/>
  <c r="M36" i="1"/>
  <c r="K36" i="1"/>
  <c r="Q35" i="1"/>
  <c r="O35" i="1"/>
  <c r="M35" i="1"/>
  <c r="K35" i="1"/>
  <c r="Q34" i="1"/>
  <c r="O34" i="1"/>
  <c r="M34" i="1"/>
  <c r="K34" i="1"/>
  <c r="Q33" i="1"/>
  <c r="O33" i="1"/>
  <c r="M33" i="1"/>
  <c r="K33" i="1"/>
  <c r="Q32" i="1"/>
  <c r="O32" i="1"/>
  <c r="M32" i="1"/>
  <c r="K32" i="1"/>
  <c r="Q31" i="1"/>
  <c r="O31" i="1"/>
  <c r="M31" i="1"/>
  <c r="K31" i="1"/>
  <c r="Q30" i="1"/>
  <c r="O30" i="1"/>
  <c r="M30" i="1"/>
  <c r="K30" i="1"/>
  <c r="Q29" i="1"/>
  <c r="O29" i="1"/>
  <c r="M29" i="1"/>
  <c r="K29" i="1"/>
  <c r="Q28" i="1"/>
  <c r="O28" i="1"/>
  <c r="M28" i="1"/>
  <c r="K28" i="1"/>
  <c r="Q27" i="1"/>
  <c r="O27" i="1"/>
  <c r="M27" i="1"/>
  <c r="K27" i="1"/>
  <c r="Q26" i="1"/>
  <c r="O26" i="1"/>
  <c r="M26" i="1"/>
  <c r="K26" i="1"/>
  <c r="Q25" i="1"/>
  <c r="O25" i="1"/>
  <c r="M25" i="1"/>
  <c r="K25" i="1"/>
  <c r="Q24" i="1"/>
  <c r="O24" i="1"/>
  <c r="M24" i="1"/>
  <c r="K24" i="1"/>
  <c r="Q23" i="1"/>
  <c r="O23" i="1"/>
  <c r="M23" i="1"/>
  <c r="K23" i="1"/>
  <c r="Q22" i="1"/>
  <c r="O22" i="1"/>
  <c r="M22" i="1"/>
  <c r="K22" i="1"/>
  <c r="Q21" i="1"/>
  <c r="O21" i="1"/>
  <c r="M21" i="1"/>
  <c r="K21" i="1"/>
  <c r="Q20" i="1"/>
  <c r="O20" i="1"/>
  <c r="M20" i="1"/>
  <c r="K20" i="1"/>
  <c r="Q19" i="1"/>
  <c r="O19" i="1"/>
  <c r="M19" i="1"/>
  <c r="K19" i="1"/>
  <c r="Q18" i="1"/>
  <c r="O18" i="1"/>
  <c r="M18" i="1"/>
  <c r="K18" i="1"/>
  <c r="Q17" i="1"/>
  <c r="O17" i="1"/>
  <c r="M17" i="1"/>
  <c r="K17" i="1"/>
  <c r="Q16" i="1"/>
  <c r="O16" i="1"/>
  <c r="M16" i="1"/>
  <c r="K16" i="1"/>
  <c r="Q15" i="1"/>
  <c r="O15" i="1"/>
  <c r="M15" i="1"/>
  <c r="K15" i="1"/>
  <c r="Q14" i="1"/>
  <c r="O14" i="1"/>
  <c r="M14" i="1"/>
  <c r="K14" i="1"/>
  <c r="Q13" i="1"/>
  <c r="O13" i="1"/>
  <c r="M13" i="1"/>
  <c r="K13" i="1"/>
  <c r="Q12" i="1"/>
  <c r="O12" i="1"/>
  <c r="M12" i="1"/>
  <c r="K12" i="1"/>
  <c r="Q11" i="1"/>
  <c r="O11" i="1"/>
  <c r="M11" i="1"/>
  <c r="K11" i="1"/>
  <c r="Q10" i="1"/>
  <c r="O10" i="1"/>
  <c r="M10" i="1"/>
  <c r="K10" i="1"/>
  <c r="Q9" i="1"/>
  <c r="O9" i="1"/>
  <c r="M9" i="1"/>
  <c r="K9" i="1"/>
  <c r="Q8" i="1"/>
  <c r="O8" i="1"/>
  <c r="M8" i="1"/>
  <c r="K8" i="1"/>
  <c r="Q7" i="1"/>
  <c r="O7" i="1"/>
  <c r="M7" i="1"/>
  <c r="K7" i="1"/>
  <c r="Q6" i="1"/>
  <c r="O6" i="1"/>
  <c r="M6" i="1"/>
  <c r="K6" i="1"/>
  <c r="Q5" i="1"/>
  <c r="O5" i="1"/>
  <c r="M5" i="1"/>
  <c r="K5" i="1"/>
  <c r="Q4" i="1"/>
  <c r="O4" i="1"/>
  <c r="M4" i="1"/>
  <c r="K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S64" i="1"/>
  <c r="I64" i="1"/>
  <c r="G64" i="1"/>
  <c r="E64" i="1"/>
  <c r="C64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I63" i="1"/>
  <c r="G63" i="1"/>
  <c r="E63" i="1"/>
  <c r="C63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I62" i="1"/>
  <c r="G62" i="1"/>
  <c r="E62" i="1"/>
  <c r="C62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I61" i="1"/>
  <c r="G61" i="1"/>
  <c r="E61" i="1"/>
  <c r="C61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I60" i="1"/>
  <c r="G60" i="1"/>
  <c r="E60" i="1"/>
  <c r="C60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I59" i="1"/>
  <c r="G59" i="1"/>
  <c r="E59" i="1"/>
  <c r="C59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I58" i="1"/>
  <c r="G58" i="1"/>
  <c r="E58" i="1"/>
  <c r="C58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I57" i="1"/>
  <c r="G57" i="1"/>
  <c r="E57" i="1"/>
  <c r="C57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I56" i="1"/>
  <c r="G56" i="1"/>
  <c r="E56" i="1"/>
  <c r="C56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I55" i="1"/>
  <c r="G55" i="1"/>
  <c r="E55" i="1"/>
  <c r="C55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I54" i="1"/>
  <c r="G54" i="1"/>
  <c r="E54" i="1"/>
  <c r="C54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I53" i="1"/>
  <c r="G53" i="1"/>
  <c r="E53" i="1"/>
  <c r="C53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I52" i="1"/>
  <c r="G52" i="1"/>
  <c r="E52" i="1"/>
  <c r="C52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I51" i="1"/>
  <c r="G51" i="1"/>
  <c r="E51" i="1"/>
  <c r="C51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I50" i="1"/>
  <c r="G50" i="1"/>
  <c r="E50" i="1"/>
  <c r="C50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C49" i="1"/>
  <c r="AA49" i="1"/>
  <c r="Y49" i="1"/>
  <c r="W49" i="1"/>
  <c r="U49" i="1"/>
  <c r="S49" i="1"/>
  <c r="I49" i="1"/>
  <c r="G49" i="1"/>
  <c r="E49" i="1"/>
  <c r="C49" i="1"/>
  <c r="BA48" i="1"/>
  <c r="AY48" i="1"/>
  <c r="AW48" i="1"/>
  <c r="AU48" i="1"/>
  <c r="AS48" i="1"/>
  <c r="AQ48" i="1"/>
  <c r="AO48" i="1"/>
  <c r="AM48" i="1"/>
  <c r="AK48" i="1"/>
  <c r="AI48" i="1"/>
  <c r="AG48" i="1"/>
  <c r="AE48" i="1"/>
  <c r="AC48" i="1"/>
  <c r="AA48" i="1"/>
  <c r="Y48" i="1"/>
  <c r="W48" i="1"/>
  <c r="U48" i="1"/>
  <c r="S48" i="1"/>
  <c r="I48" i="1"/>
  <c r="G48" i="1"/>
  <c r="E48" i="1"/>
  <c r="C48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C47" i="1"/>
  <c r="AA47" i="1"/>
  <c r="Y47" i="1"/>
  <c r="W47" i="1"/>
  <c r="U47" i="1"/>
  <c r="S47" i="1"/>
  <c r="I47" i="1"/>
  <c r="G47" i="1"/>
  <c r="E47" i="1"/>
  <c r="C47" i="1"/>
  <c r="BA46" i="1"/>
  <c r="AY46" i="1"/>
  <c r="AW46" i="1"/>
  <c r="AU46" i="1"/>
  <c r="AS46" i="1"/>
  <c r="AQ46" i="1"/>
  <c r="AO46" i="1"/>
  <c r="AM46" i="1"/>
  <c r="AK46" i="1"/>
  <c r="AI46" i="1"/>
  <c r="AG46" i="1"/>
  <c r="AE46" i="1"/>
  <c r="AC46" i="1"/>
  <c r="AA46" i="1"/>
  <c r="Y46" i="1"/>
  <c r="W46" i="1"/>
  <c r="U46" i="1"/>
  <c r="S46" i="1"/>
  <c r="I46" i="1"/>
  <c r="G46" i="1"/>
  <c r="E46" i="1"/>
  <c r="C46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I45" i="1"/>
  <c r="G45" i="1"/>
  <c r="E45" i="1"/>
  <c r="C45" i="1"/>
  <c r="BA44" i="1"/>
  <c r="AY44" i="1"/>
  <c r="AW44" i="1"/>
  <c r="AU44" i="1"/>
  <c r="AS44" i="1"/>
  <c r="AQ44" i="1"/>
  <c r="AO44" i="1"/>
  <c r="AM44" i="1"/>
  <c r="AK44" i="1"/>
  <c r="AI44" i="1"/>
  <c r="AG44" i="1"/>
  <c r="AE44" i="1"/>
  <c r="AC44" i="1"/>
  <c r="AA44" i="1"/>
  <c r="Y44" i="1"/>
  <c r="W44" i="1"/>
  <c r="U44" i="1"/>
  <c r="S44" i="1"/>
  <c r="I44" i="1"/>
  <c r="G44" i="1"/>
  <c r="E44" i="1"/>
  <c r="C44" i="1"/>
  <c r="BA43" i="1"/>
  <c r="AY43" i="1"/>
  <c r="AW43" i="1"/>
  <c r="AU43" i="1"/>
  <c r="AS43" i="1"/>
  <c r="AQ43" i="1"/>
  <c r="AO43" i="1"/>
  <c r="AM43" i="1"/>
  <c r="AK43" i="1"/>
  <c r="AI43" i="1"/>
  <c r="AG43" i="1"/>
  <c r="AE43" i="1"/>
  <c r="AC43" i="1"/>
  <c r="AA43" i="1"/>
  <c r="Y43" i="1"/>
  <c r="W43" i="1"/>
  <c r="U43" i="1"/>
  <c r="S43" i="1"/>
  <c r="I43" i="1"/>
  <c r="G43" i="1"/>
  <c r="E43" i="1"/>
  <c r="C43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C42" i="1"/>
  <c r="AA42" i="1"/>
  <c r="Y42" i="1"/>
  <c r="W42" i="1"/>
  <c r="U42" i="1"/>
  <c r="S42" i="1"/>
  <c r="I42" i="1"/>
  <c r="G42" i="1"/>
  <c r="E42" i="1"/>
  <c r="C42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I41" i="1"/>
  <c r="G41" i="1"/>
  <c r="E41" i="1"/>
  <c r="C41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I40" i="1"/>
  <c r="G40" i="1"/>
  <c r="E40" i="1"/>
  <c r="C40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I39" i="1"/>
  <c r="G39" i="1"/>
  <c r="E39" i="1"/>
  <c r="C39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I38" i="1"/>
  <c r="G38" i="1"/>
  <c r="E38" i="1"/>
  <c r="C38" i="1"/>
  <c r="BA37" i="1"/>
  <c r="AY37" i="1"/>
  <c r="AW37" i="1"/>
  <c r="AU37" i="1"/>
  <c r="AS37" i="1"/>
  <c r="AQ37" i="1"/>
  <c r="AO37" i="1"/>
  <c r="AM37" i="1"/>
  <c r="AK37" i="1"/>
  <c r="AI37" i="1"/>
  <c r="AG37" i="1"/>
  <c r="AE37" i="1"/>
  <c r="AC37" i="1"/>
  <c r="AA37" i="1"/>
  <c r="Y37" i="1"/>
  <c r="W37" i="1"/>
  <c r="U37" i="1"/>
  <c r="S37" i="1"/>
  <c r="I37" i="1"/>
  <c r="G37" i="1"/>
  <c r="E37" i="1"/>
  <c r="C37" i="1"/>
  <c r="BA36" i="1"/>
  <c r="AY36" i="1"/>
  <c r="AW36" i="1"/>
  <c r="AU36" i="1"/>
  <c r="AS36" i="1"/>
  <c r="AQ36" i="1"/>
  <c r="AO36" i="1"/>
  <c r="AM36" i="1"/>
  <c r="AK36" i="1"/>
  <c r="AI36" i="1"/>
  <c r="AG36" i="1"/>
  <c r="AE36" i="1"/>
  <c r="AC36" i="1"/>
  <c r="AA36" i="1"/>
  <c r="Y36" i="1"/>
  <c r="W36" i="1"/>
  <c r="U36" i="1"/>
  <c r="S36" i="1"/>
  <c r="I36" i="1"/>
  <c r="G36" i="1"/>
  <c r="E36" i="1"/>
  <c r="C36" i="1"/>
  <c r="BA35" i="1"/>
  <c r="AY35" i="1"/>
  <c r="AW35" i="1"/>
  <c r="AU35" i="1"/>
  <c r="AS35" i="1"/>
  <c r="AQ35" i="1"/>
  <c r="AO35" i="1"/>
  <c r="AM35" i="1"/>
  <c r="AK35" i="1"/>
  <c r="AI35" i="1"/>
  <c r="AG35" i="1"/>
  <c r="AE35" i="1"/>
  <c r="AC35" i="1"/>
  <c r="AA35" i="1"/>
  <c r="Y35" i="1"/>
  <c r="W35" i="1"/>
  <c r="U35" i="1"/>
  <c r="S35" i="1"/>
  <c r="I35" i="1"/>
  <c r="G35" i="1"/>
  <c r="E35" i="1"/>
  <c r="C35" i="1"/>
  <c r="BA34" i="1"/>
  <c r="AY34" i="1"/>
  <c r="AW34" i="1"/>
  <c r="AU34" i="1"/>
  <c r="AS34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I34" i="1"/>
  <c r="G34" i="1"/>
  <c r="E34" i="1"/>
  <c r="C34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C33" i="1"/>
  <c r="AA33" i="1"/>
  <c r="Y33" i="1"/>
  <c r="W33" i="1"/>
  <c r="U33" i="1"/>
  <c r="S33" i="1"/>
  <c r="I33" i="1"/>
  <c r="G33" i="1"/>
  <c r="E33" i="1"/>
  <c r="C33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I32" i="1"/>
  <c r="G32" i="1"/>
  <c r="E32" i="1"/>
  <c r="C32" i="1"/>
  <c r="BA31" i="1"/>
  <c r="AY31" i="1"/>
  <c r="AW31" i="1"/>
  <c r="AU31" i="1"/>
  <c r="AS31" i="1"/>
  <c r="AQ31" i="1"/>
  <c r="AO31" i="1"/>
  <c r="AM31" i="1"/>
  <c r="AK31" i="1"/>
  <c r="AI31" i="1"/>
  <c r="AG31" i="1"/>
  <c r="AE31" i="1"/>
  <c r="AC31" i="1"/>
  <c r="AA31" i="1"/>
  <c r="Y31" i="1"/>
  <c r="W31" i="1"/>
  <c r="U31" i="1"/>
  <c r="S31" i="1"/>
  <c r="I31" i="1"/>
  <c r="G31" i="1"/>
  <c r="E31" i="1"/>
  <c r="C31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S30" i="1"/>
  <c r="I30" i="1"/>
  <c r="G30" i="1"/>
  <c r="E30" i="1"/>
  <c r="C30" i="1"/>
  <c r="BA29" i="1"/>
  <c r="AY29" i="1"/>
  <c r="AW29" i="1"/>
  <c r="AU29" i="1"/>
  <c r="AS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I29" i="1"/>
  <c r="G29" i="1"/>
  <c r="E29" i="1"/>
  <c r="C29" i="1"/>
  <c r="BA28" i="1"/>
  <c r="AY28" i="1"/>
  <c r="AW28" i="1"/>
  <c r="AU28" i="1"/>
  <c r="AS28" i="1"/>
  <c r="AQ28" i="1"/>
  <c r="AO28" i="1"/>
  <c r="AM28" i="1"/>
  <c r="AK28" i="1"/>
  <c r="AI28" i="1"/>
  <c r="AG28" i="1"/>
  <c r="AE28" i="1"/>
  <c r="AC28" i="1"/>
  <c r="AA28" i="1"/>
  <c r="Y28" i="1"/>
  <c r="W28" i="1"/>
  <c r="U28" i="1"/>
  <c r="S28" i="1"/>
  <c r="I28" i="1"/>
  <c r="G28" i="1"/>
  <c r="E28" i="1"/>
  <c r="C28" i="1"/>
  <c r="BA27" i="1"/>
  <c r="AY27" i="1"/>
  <c r="AW27" i="1"/>
  <c r="AU27" i="1"/>
  <c r="AS27" i="1"/>
  <c r="AQ27" i="1"/>
  <c r="AO27" i="1"/>
  <c r="AM27" i="1"/>
  <c r="AK27" i="1"/>
  <c r="AI27" i="1"/>
  <c r="AG27" i="1"/>
  <c r="AE27" i="1"/>
  <c r="AC27" i="1"/>
  <c r="AA27" i="1"/>
  <c r="Y27" i="1"/>
  <c r="W27" i="1"/>
  <c r="U27" i="1"/>
  <c r="S27" i="1"/>
  <c r="I27" i="1"/>
  <c r="G27" i="1"/>
  <c r="E27" i="1"/>
  <c r="C27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A26" i="1"/>
  <c r="Y26" i="1"/>
  <c r="W26" i="1"/>
  <c r="U26" i="1"/>
  <c r="S26" i="1"/>
  <c r="I26" i="1"/>
  <c r="G26" i="1"/>
  <c r="E26" i="1"/>
  <c r="C26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I25" i="1"/>
  <c r="G25" i="1"/>
  <c r="E25" i="1"/>
  <c r="C25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I24" i="1"/>
  <c r="G24" i="1"/>
  <c r="E24" i="1"/>
  <c r="C24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I23" i="1"/>
  <c r="G23" i="1"/>
  <c r="E23" i="1"/>
  <c r="C23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I22" i="1"/>
  <c r="G22" i="1"/>
  <c r="E22" i="1"/>
  <c r="C22" i="1"/>
  <c r="BA21" i="1"/>
  <c r="AY21" i="1"/>
  <c r="AW21" i="1"/>
  <c r="AU21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I21" i="1"/>
  <c r="G21" i="1"/>
  <c r="E21" i="1"/>
  <c r="C21" i="1"/>
  <c r="BA20" i="1"/>
  <c r="AY20" i="1"/>
  <c r="AW20" i="1"/>
  <c r="AU20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I20" i="1"/>
  <c r="G20" i="1"/>
  <c r="E20" i="1"/>
  <c r="C20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I19" i="1"/>
  <c r="G19" i="1"/>
  <c r="E19" i="1"/>
  <c r="C19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U18" i="1"/>
  <c r="S18" i="1"/>
  <c r="I18" i="1"/>
  <c r="G18" i="1"/>
  <c r="E18" i="1"/>
  <c r="C18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I17" i="1"/>
  <c r="G17" i="1"/>
  <c r="E17" i="1"/>
  <c r="C17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I16" i="1"/>
  <c r="G16" i="1"/>
  <c r="E16" i="1"/>
  <c r="C16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I15" i="1"/>
  <c r="G15" i="1"/>
  <c r="E15" i="1"/>
  <c r="C15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I14" i="1"/>
  <c r="G14" i="1"/>
  <c r="E14" i="1"/>
  <c r="C14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I13" i="1"/>
  <c r="G13" i="1"/>
  <c r="E13" i="1"/>
  <c r="C13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I12" i="1"/>
  <c r="G12" i="1"/>
  <c r="E12" i="1"/>
  <c r="C12" i="1"/>
  <c r="BA11" i="1"/>
  <c r="AY11" i="1"/>
  <c r="AW11" i="1"/>
  <c r="AU11" i="1"/>
  <c r="AS11" i="1"/>
  <c r="AQ11" i="1"/>
  <c r="AO11" i="1"/>
  <c r="AM11" i="1"/>
  <c r="AK11" i="1"/>
  <c r="AI11" i="1"/>
  <c r="AG11" i="1"/>
  <c r="AE11" i="1"/>
  <c r="AC11" i="1"/>
  <c r="AA11" i="1"/>
  <c r="Y11" i="1"/>
  <c r="W11" i="1"/>
  <c r="U11" i="1"/>
  <c r="S11" i="1"/>
  <c r="I11" i="1"/>
  <c r="G11" i="1"/>
  <c r="E11" i="1"/>
  <c r="C11" i="1"/>
  <c r="BA10" i="1"/>
  <c r="AY10" i="1"/>
  <c r="AW10" i="1"/>
  <c r="AU10" i="1"/>
  <c r="AS10" i="1"/>
  <c r="AQ10" i="1"/>
  <c r="AO10" i="1"/>
  <c r="AM10" i="1"/>
  <c r="AK10" i="1"/>
  <c r="AI10" i="1"/>
  <c r="AG10" i="1"/>
  <c r="AE10" i="1"/>
  <c r="AC10" i="1"/>
  <c r="AA10" i="1"/>
  <c r="Y10" i="1"/>
  <c r="W10" i="1"/>
  <c r="U10" i="1"/>
  <c r="S10" i="1"/>
  <c r="I10" i="1"/>
  <c r="G10" i="1"/>
  <c r="E10" i="1"/>
  <c r="C10" i="1"/>
  <c r="BA9" i="1"/>
  <c r="AY9" i="1"/>
  <c r="AW9" i="1"/>
  <c r="AU9" i="1"/>
  <c r="AS9" i="1"/>
  <c r="AQ9" i="1"/>
  <c r="AO9" i="1"/>
  <c r="AM9" i="1"/>
  <c r="AK9" i="1"/>
  <c r="AI9" i="1"/>
  <c r="AG9" i="1"/>
  <c r="AE9" i="1"/>
  <c r="AC9" i="1"/>
  <c r="AA9" i="1"/>
  <c r="Y9" i="1"/>
  <c r="W9" i="1"/>
  <c r="U9" i="1"/>
  <c r="S9" i="1"/>
  <c r="I9" i="1"/>
  <c r="G9" i="1"/>
  <c r="E9" i="1"/>
  <c r="C9" i="1"/>
  <c r="BA8" i="1"/>
  <c r="AY8" i="1"/>
  <c r="AW8" i="1"/>
  <c r="AU8" i="1"/>
  <c r="AS8" i="1"/>
  <c r="AQ8" i="1"/>
  <c r="AO8" i="1"/>
  <c r="AM8" i="1"/>
  <c r="AK8" i="1"/>
  <c r="AI8" i="1"/>
  <c r="AG8" i="1"/>
  <c r="AE8" i="1"/>
  <c r="AC8" i="1"/>
  <c r="AA8" i="1"/>
  <c r="Y8" i="1"/>
  <c r="W8" i="1"/>
  <c r="U8" i="1"/>
  <c r="S8" i="1"/>
  <c r="I8" i="1"/>
  <c r="G8" i="1"/>
  <c r="E8" i="1"/>
  <c r="C8" i="1"/>
  <c r="BA7" i="1"/>
  <c r="AY7" i="1"/>
  <c r="AW7" i="1"/>
  <c r="AU7" i="1"/>
  <c r="AS7" i="1"/>
  <c r="AQ7" i="1"/>
  <c r="AO7" i="1"/>
  <c r="AM7" i="1"/>
  <c r="AK7" i="1"/>
  <c r="AI7" i="1"/>
  <c r="AG7" i="1"/>
  <c r="AE7" i="1"/>
  <c r="AC7" i="1"/>
  <c r="AA7" i="1"/>
  <c r="Y7" i="1"/>
  <c r="W7" i="1"/>
  <c r="U7" i="1"/>
  <c r="S7" i="1"/>
  <c r="I7" i="1"/>
  <c r="G7" i="1"/>
  <c r="E7" i="1"/>
  <c r="C7" i="1"/>
  <c r="BA6" i="1"/>
  <c r="AY6" i="1"/>
  <c r="AW6" i="1"/>
  <c r="AU6" i="1"/>
  <c r="AS6" i="1"/>
  <c r="AQ6" i="1"/>
  <c r="AO6" i="1"/>
  <c r="AM6" i="1"/>
  <c r="AK6" i="1"/>
  <c r="AI6" i="1"/>
  <c r="AG6" i="1"/>
  <c r="AE6" i="1"/>
  <c r="AC6" i="1"/>
  <c r="AA6" i="1"/>
  <c r="Y6" i="1"/>
  <c r="W6" i="1"/>
  <c r="U6" i="1"/>
  <c r="S6" i="1"/>
  <c r="I6" i="1"/>
  <c r="G6" i="1"/>
  <c r="E6" i="1"/>
  <c r="C6" i="1"/>
  <c r="BA5" i="1"/>
  <c r="AY5" i="1"/>
  <c r="AW5" i="1"/>
  <c r="AU5" i="1"/>
  <c r="AS5" i="1"/>
  <c r="AQ5" i="1"/>
  <c r="AO5" i="1"/>
  <c r="AM5" i="1"/>
  <c r="AK5" i="1"/>
  <c r="AI5" i="1"/>
  <c r="AG5" i="1"/>
  <c r="AE5" i="1"/>
  <c r="AC5" i="1"/>
  <c r="AA5" i="1"/>
  <c r="Y5" i="1"/>
  <c r="W5" i="1"/>
  <c r="U5" i="1"/>
  <c r="S5" i="1"/>
  <c r="I5" i="1"/>
  <c r="G5" i="1"/>
  <c r="E5" i="1"/>
  <c r="C5" i="1"/>
  <c r="BA4" i="1"/>
  <c r="AY4" i="1"/>
  <c r="AW4" i="1"/>
  <c r="AU4" i="1"/>
  <c r="AS4" i="1"/>
  <c r="AQ4" i="1"/>
  <c r="AO4" i="1"/>
  <c r="AM4" i="1"/>
  <c r="AK4" i="1"/>
  <c r="AI4" i="1"/>
  <c r="AG4" i="1"/>
  <c r="AE4" i="1"/>
  <c r="AC4" i="1"/>
  <c r="AA4" i="1"/>
  <c r="Y4" i="1"/>
  <c r="W4" i="1"/>
  <c r="U4" i="1"/>
  <c r="S4" i="1"/>
  <c r="I4" i="1"/>
  <c r="G4" i="1"/>
  <c r="E4" i="1"/>
  <c r="C4" i="1"/>
</calcChain>
</file>

<file path=xl/sharedStrings.xml><?xml version="1.0" encoding="utf-8"?>
<sst xmlns="http://schemas.openxmlformats.org/spreadsheetml/2006/main" count="185" uniqueCount="110">
  <si>
    <t>Compound name</t>
  </si>
  <si>
    <t>Concentration</t>
  </si>
  <si>
    <t>normalized</t>
  </si>
  <si>
    <t>P341(11.9mg)</t>
  </si>
  <si>
    <t>P342(12.5mg)</t>
  </si>
  <si>
    <t>P343(13.4mg)</t>
  </si>
  <si>
    <t>P344(11.5mg)</t>
  </si>
  <si>
    <t>P345(11.6mg)</t>
  </si>
  <si>
    <t>P741(8.6mg)</t>
  </si>
  <si>
    <t>P742(8.7mg)</t>
  </si>
  <si>
    <t>P743(12.3mg)</t>
  </si>
  <si>
    <t>P744(10.1mg)</t>
  </si>
  <si>
    <t>R341(7.9mg)</t>
  </si>
  <si>
    <t>R342(7.9mg)</t>
  </si>
  <si>
    <t>R343(9.7mg)</t>
  </si>
  <si>
    <t>R344(5.4mg)</t>
  </si>
  <si>
    <t>R345(8.7mg)</t>
  </si>
  <si>
    <t>R741(5.3mg)</t>
  </si>
  <si>
    <t>R742(3.6mg)</t>
  </si>
  <si>
    <t>R743(3.1mg)</t>
  </si>
  <si>
    <t>R744(2.6mg)</t>
  </si>
  <si>
    <t>µM</t>
  </si>
  <si>
    <t>µM/mg</t>
  </si>
  <si>
    <t>Taurine</t>
  </si>
  <si>
    <t>Glutamate</t>
  </si>
  <si>
    <t>O-Phosphoethanolamine</t>
  </si>
  <si>
    <t>Oxypurinol</t>
  </si>
  <si>
    <t>Lactate</t>
  </si>
  <si>
    <t>Aspartate</t>
  </si>
  <si>
    <t>Ascorbate</t>
  </si>
  <si>
    <t>Serine</t>
  </si>
  <si>
    <t>myo-Inositol</t>
  </si>
  <si>
    <t>sn-Glycero-3-phosphocholine</t>
  </si>
  <si>
    <t>Threonine</t>
  </si>
  <si>
    <t>Glycine</t>
  </si>
  <si>
    <t>Alanine</t>
  </si>
  <si>
    <t>Isocitrate</t>
  </si>
  <si>
    <t>3-Hydroxybutyrate</t>
  </si>
  <si>
    <t>Malate</t>
  </si>
  <si>
    <t>Arginine</t>
  </si>
  <si>
    <t>Ethanolamine</t>
  </si>
  <si>
    <t>Betaine</t>
  </si>
  <si>
    <t>AMP</t>
  </si>
  <si>
    <t>Leucine</t>
  </si>
  <si>
    <t>Glucose</t>
  </si>
  <si>
    <t>Choline</t>
  </si>
  <si>
    <t>Glycerol</t>
  </si>
  <si>
    <t>Glutathione</t>
  </si>
  <si>
    <t>2-Oxoglutarate</t>
  </si>
  <si>
    <t>β-Alanine</t>
  </si>
  <si>
    <t>2-Aminobutyrate</t>
  </si>
  <si>
    <t>Valine</t>
  </si>
  <si>
    <t>Fucose</t>
  </si>
  <si>
    <t>UDP-glucose</t>
  </si>
  <si>
    <t>Succinate</t>
  </si>
  <si>
    <t>Inosine</t>
  </si>
  <si>
    <t>Lysine</t>
  </si>
  <si>
    <t>Trimethylamine N-oxide</t>
  </si>
  <si>
    <t>Creatine</t>
  </si>
  <si>
    <t>ADP</t>
  </si>
  <si>
    <t>Adenosine</t>
  </si>
  <si>
    <t>GTP</t>
  </si>
  <si>
    <t>Uridine</t>
  </si>
  <si>
    <t>Creatinine</t>
  </si>
  <si>
    <t>Creatine phosphate</t>
  </si>
  <si>
    <t>Hypoxanthine</t>
  </si>
  <si>
    <t>Phenylalanine</t>
  </si>
  <si>
    <t>UDP-glucuronate</t>
  </si>
  <si>
    <t>Niacinamide</t>
  </si>
  <si>
    <t>Tyrosine</t>
  </si>
  <si>
    <t>UDP-galactose</t>
  </si>
  <si>
    <t>γ-Glutamylphenylalanine</t>
  </si>
  <si>
    <t>3-Hydroxyisobutyrate</t>
  </si>
  <si>
    <t>Cytidine</t>
  </si>
  <si>
    <t>ATP</t>
  </si>
  <si>
    <t>Isobutyrate</t>
  </si>
  <si>
    <t>Histidine</t>
  </si>
  <si>
    <t>Tryptophan</t>
  </si>
  <si>
    <t>π-Methylhistidine</t>
  </si>
  <si>
    <t>Trimethylamine</t>
  </si>
  <si>
    <t>Citrate</t>
  </si>
  <si>
    <t>Fumarate</t>
  </si>
  <si>
    <t>Uracil</t>
  </si>
  <si>
    <t>Tyramine</t>
  </si>
  <si>
    <t>sample</t>
  </si>
  <si>
    <t>R041</t>
  </si>
  <si>
    <t>R042</t>
  </si>
  <si>
    <t>R043</t>
  </si>
  <si>
    <t>R044</t>
  </si>
  <si>
    <t>P341</t>
  </si>
  <si>
    <t>P342</t>
  </si>
  <si>
    <t>P343</t>
  </si>
  <si>
    <t>P344</t>
  </si>
  <si>
    <t>P345</t>
  </si>
  <si>
    <t>P741</t>
  </si>
  <si>
    <t>P742</t>
  </si>
  <si>
    <t>P743</t>
  </si>
  <si>
    <t>P744</t>
  </si>
  <si>
    <t>R045</t>
  </si>
  <si>
    <t>R046</t>
  </si>
  <si>
    <t>R047</t>
  </si>
  <si>
    <t>R048</t>
  </si>
  <si>
    <t>P048(8.9mg)</t>
  </si>
  <si>
    <t>P047(13.5mg)</t>
  </si>
  <si>
    <t>P046(13.4mg)</t>
  </si>
  <si>
    <t>P045(10.0mg)</t>
  </si>
  <si>
    <t>P044(6.2mg)</t>
  </si>
  <si>
    <t>P043(6.6mg)</t>
  </si>
  <si>
    <t>P042(10.0mg)</t>
  </si>
  <si>
    <t>P041(6.1mg)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</si>
</sst>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4"/>
  <sheetViews>
    <sheetView tabSelected="1" workbookViewId="0">
      <selection activeCell="B2" sqref="B2"/>
    </sheetView>
  </sheetViews>
  <sheetFormatPr defaultRowHeight="15" x14ac:dyDescent="0.25"/>
  <cols>
    <col min="1" max="1" width="33.140625" style="4" customWidth="1"/>
    <col min="2" max="53" width="15.42578125" customWidth="1"/>
  </cols>
  <sheetData>
    <row r="1" spans="1:53" x14ac:dyDescent="0.25">
      <c r="A1" s="4" t="s">
        <v>0</v>
      </c>
      <c r="B1" s="2" t="s">
        <v>1</v>
      </c>
      <c r="C1" s="3"/>
      <c r="D1" s="2"/>
      <c r="E1" s="3"/>
      <c r="F1" s="2"/>
      <c r="G1" s="3"/>
      <c r="H1" s="2"/>
      <c r="I1" s="3"/>
      <c r="K1" s="3"/>
      <c r="L1" s="2"/>
      <c r="M1" s="3"/>
      <c r="N1" s="2"/>
      <c r="O1" s="3"/>
      <c r="P1" s="2"/>
      <c r="Q1" s="3"/>
      <c r="R1" s="2"/>
      <c r="S1" s="3"/>
      <c r="T1" s="2"/>
      <c r="U1" s="3"/>
      <c r="V1" s="2"/>
      <c r="W1" s="3"/>
      <c r="X1" s="2"/>
      <c r="Y1" s="3"/>
      <c r="Z1" s="2"/>
      <c r="AA1" s="3"/>
      <c r="AB1" s="2"/>
      <c r="AC1" s="3"/>
      <c r="AD1" s="2"/>
      <c r="AE1" s="3"/>
      <c r="AF1" s="2"/>
      <c r="AG1" s="3"/>
      <c r="AH1" s="2"/>
      <c r="AI1" s="3"/>
      <c r="AJ1" s="2"/>
      <c r="AK1" s="3"/>
      <c r="AL1" s="2"/>
      <c r="AM1" s="3"/>
      <c r="AN1" s="2"/>
      <c r="AO1" s="3"/>
      <c r="AP1" s="2"/>
      <c r="AQ1" s="3"/>
      <c r="AR1" s="2"/>
      <c r="AS1" s="3"/>
      <c r="AT1" s="2"/>
      <c r="AU1" s="3"/>
      <c r="AV1" s="2"/>
      <c r="AW1" s="3"/>
      <c r="AX1" s="2"/>
      <c r="AY1" s="3"/>
      <c r="AZ1" s="2"/>
      <c r="BA1" s="3"/>
    </row>
    <row r="2" spans="1:53" x14ac:dyDescent="0.25">
      <c r="B2" s="2" t="s">
        <v>109</v>
      </c>
      <c r="C2" s="3" t="s">
        <v>2</v>
      </c>
      <c r="D2" s="2" t="s">
        <v>108</v>
      </c>
      <c r="E2" s="3" t="s">
        <v>2</v>
      </c>
      <c r="F2" s="2" t="s">
        <v>107</v>
      </c>
      <c r="G2" s="3" t="s">
        <v>2</v>
      </c>
      <c r="H2" s="2" t="s">
        <v>106</v>
      </c>
      <c r="I2" s="3" t="s">
        <v>2</v>
      </c>
      <c r="J2" s="2" t="s">
        <v>105</v>
      </c>
      <c r="K2" s="3" t="s">
        <v>2</v>
      </c>
      <c r="L2" s="2" t="s">
        <v>104</v>
      </c>
      <c r="M2" s="3" t="s">
        <v>2</v>
      </c>
      <c r="N2" s="2" t="s">
        <v>103</v>
      </c>
      <c r="O2" s="3" t="s">
        <v>2</v>
      </c>
      <c r="P2" s="2" t="s">
        <v>102</v>
      </c>
      <c r="Q2" s="3" t="s">
        <v>2</v>
      </c>
      <c r="R2" s="2" t="s">
        <v>3</v>
      </c>
      <c r="S2" s="3" t="s">
        <v>2</v>
      </c>
      <c r="T2" s="2" t="s">
        <v>4</v>
      </c>
      <c r="U2" s="3" t="s">
        <v>2</v>
      </c>
      <c r="V2" s="2" t="s">
        <v>5</v>
      </c>
      <c r="W2" s="3" t="s">
        <v>2</v>
      </c>
      <c r="X2" s="2" t="s">
        <v>6</v>
      </c>
      <c r="Y2" s="3" t="s">
        <v>2</v>
      </c>
      <c r="Z2" s="2" t="s">
        <v>7</v>
      </c>
      <c r="AA2" s="3" t="s">
        <v>2</v>
      </c>
      <c r="AB2" s="2" t="s">
        <v>8</v>
      </c>
      <c r="AC2" s="3" t="s">
        <v>2</v>
      </c>
      <c r="AD2" s="2" t="s">
        <v>9</v>
      </c>
      <c r="AE2" s="3" t="s">
        <v>2</v>
      </c>
      <c r="AF2" s="2" t="s">
        <v>10</v>
      </c>
      <c r="AG2" s="3" t="s">
        <v>2</v>
      </c>
      <c r="AH2" s="2" t="s">
        <v>11</v>
      </c>
      <c r="AI2" s="3" t="s">
        <v>2</v>
      </c>
      <c r="AJ2" s="1" t="s">
        <v>12</v>
      </c>
      <c r="AK2" s="3" t="s">
        <v>2</v>
      </c>
      <c r="AL2" s="1" t="s">
        <v>13</v>
      </c>
      <c r="AM2" s="3" t="s">
        <v>2</v>
      </c>
      <c r="AN2" s="1" t="s">
        <v>14</v>
      </c>
      <c r="AO2" s="3" t="s">
        <v>2</v>
      </c>
      <c r="AP2" s="1" t="s">
        <v>15</v>
      </c>
      <c r="AQ2" s="3" t="s">
        <v>2</v>
      </c>
      <c r="AR2" s="1" t="s">
        <v>16</v>
      </c>
      <c r="AS2" s="3" t="s">
        <v>2</v>
      </c>
      <c r="AT2" s="1" t="s">
        <v>17</v>
      </c>
      <c r="AU2" s="3" t="s">
        <v>2</v>
      </c>
      <c r="AV2" s="1" t="s">
        <v>18</v>
      </c>
      <c r="AW2" s="3" t="s">
        <v>2</v>
      </c>
      <c r="AX2" s="1" t="s">
        <v>19</v>
      </c>
      <c r="AY2" s="3" t="s">
        <v>2</v>
      </c>
      <c r="AZ2" s="1" t="s">
        <v>20</v>
      </c>
      <c r="BA2" s="3" t="s">
        <v>2</v>
      </c>
    </row>
    <row r="3" spans="1:53" x14ac:dyDescent="0.25">
      <c r="B3" s="2" t="s">
        <v>21</v>
      </c>
      <c r="C3" s="3" t="s">
        <v>22</v>
      </c>
      <c r="D3" s="2" t="s">
        <v>21</v>
      </c>
      <c r="E3" s="3" t="s">
        <v>22</v>
      </c>
      <c r="F3" s="2" t="s">
        <v>21</v>
      </c>
      <c r="G3" s="3" t="s">
        <v>22</v>
      </c>
      <c r="H3" s="2" t="s">
        <v>21</v>
      </c>
      <c r="I3" s="3" t="s">
        <v>22</v>
      </c>
      <c r="J3" s="2" t="s">
        <v>21</v>
      </c>
      <c r="K3" s="3" t="s">
        <v>22</v>
      </c>
      <c r="L3" s="2" t="s">
        <v>21</v>
      </c>
      <c r="M3" s="3" t="s">
        <v>22</v>
      </c>
      <c r="N3" s="2" t="s">
        <v>21</v>
      </c>
      <c r="O3" s="3" t="s">
        <v>22</v>
      </c>
      <c r="P3" s="2" t="s">
        <v>21</v>
      </c>
      <c r="Q3" s="3" t="s">
        <v>22</v>
      </c>
      <c r="R3" s="2" t="s">
        <v>21</v>
      </c>
      <c r="S3" s="3" t="s">
        <v>22</v>
      </c>
      <c r="T3" s="2" t="s">
        <v>21</v>
      </c>
      <c r="U3" s="3" t="s">
        <v>22</v>
      </c>
      <c r="V3" s="2" t="s">
        <v>21</v>
      </c>
      <c r="W3" s="3" t="s">
        <v>22</v>
      </c>
      <c r="X3" s="2" t="s">
        <v>21</v>
      </c>
      <c r="Y3" s="3" t="s">
        <v>22</v>
      </c>
      <c r="Z3" s="2" t="s">
        <v>21</v>
      </c>
      <c r="AA3" s="3" t="s">
        <v>22</v>
      </c>
      <c r="AB3" s="2" t="s">
        <v>21</v>
      </c>
      <c r="AC3" s="3" t="s">
        <v>22</v>
      </c>
      <c r="AD3" s="2" t="s">
        <v>21</v>
      </c>
      <c r="AE3" s="3" t="s">
        <v>22</v>
      </c>
      <c r="AF3" s="2" t="s">
        <v>21</v>
      </c>
      <c r="AG3" s="3" t="s">
        <v>22</v>
      </c>
      <c r="AH3" s="2" t="s">
        <v>21</v>
      </c>
      <c r="AI3" s="3" t="s">
        <v>22</v>
      </c>
      <c r="AJ3" s="2" t="s">
        <v>21</v>
      </c>
      <c r="AK3" s="3" t="s">
        <v>22</v>
      </c>
      <c r="AL3" s="2" t="s">
        <v>21</v>
      </c>
      <c r="AM3" s="3" t="s">
        <v>22</v>
      </c>
      <c r="AN3" s="2" t="s">
        <v>21</v>
      </c>
      <c r="AO3" s="3" t="s">
        <v>22</v>
      </c>
      <c r="AP3" s="2" t="s">
        <v>21</v>
      </c>
      <c r="AQ3" s="3" t="s">
        <v>22</v>
      </c>
      <c r="AR3" s="2" t="s">
        <v>21</v>
      </c>
      <c r="AS3" s="3" t="s">
        <v>22</v>
      </c>
      <c r="AT3" s="2" t="s">
        <v>21</v>
      </c>
      <c r="AU3" s="3" t="s">
        <v>22</v>
      </c>
      <c r="AV3" s="2" t="s">
        <v>21</v>
      </c>
      <c r="AW3" s="3" t="s">
        <v>22</v>
      </c>
      <c r="AX3" s="2" t="s">
        <v>21</v>
      </c>
      <c r="AY3" s="3" t="s">
        <v>22</v>
      </c>
      <c r="AZ3" s="2" t="s">
        <v>21</v>
      </c>
      <c r="BA3" s="3" t="s">
        <v>22</v>
      </c>
    </row>
    <row r="4" spans="1:53" x14ac:dyDescent="0.25">
      <c r="A4" s="4" t="s">
        <v>23</v>
      </c>
      <c r="B4" s="2">
        <v>235.8</v>
      </c>
      <c r="C4" s="3">
        <f t="shared" ref="C4:C64" si="0">B4/6.1</f>
        <v>38.655737704918039</v>
      </c>
      <c r="D4" s="2">
        <v>390.7</v>
      </c>
      <c r="E4" s="3">
        <f t="shared" ref="E4:E64" si="1">D4/10</f>
        <v>39.07</v>
      </c>
      <c r="F4" s="2">
        <v>253.9</v>
      </c>
      <c r="G4" s="3">
        <f t="shared" ref="G4:G64" si="2">F4/6.6</f>
        <v>38.469696969696976</v>
      </c>
      <c r="H4" s="2">
        <v>236.9</v>
      </c>
      <c r="I4" s="3">
        <f t="shared" ref="I4:I64" si="3">H4/6.2</f>
        <v>38.20967741935484</v>
      </c>
      <c r="J4" s="2">
        <v>408.6</v>
      </c>
      <c r="K4" s="3">
        <f t="shared" ref="K4:K64" si="4">J4/10</f>
        <v>40.86</v>
      </c>
      <c r="L4" s="2">
        <v>516.6</v>
      </c>
      <c r="M4" s="3">
        <f t="shared" ref="M4:M64" si="5">L4/13.4</f>
        <v>38.552238805970148</v>
      </c>
      <c r="N4" s="2">
        <v>514.5</v>
      </c>
      <c r="O4" s="3">
        <f t="shared" ref="O4:O64" si="6">N4/13.5</f>
        <v>38.111111111111114</v>
      </c>
      <c r="P4" s="2">
        <v>366.5</v>
      </c>
      <c r="Q4" s="3">
        <f t="shared" ref="Q4:Q64" si="7">P4/8.9</f>
        <v>41.179775280898873</v>
      </c>
      <c r="R4" s="2">
        <v>554</v>
      </c>
      <c r="S4" s="3">
        <f t="shared" ref="S4:S64" si="8">R4/11.9</f>
        <v>46.554621848739494</v>
      </c>
      <c r="T4" s="2">
        <v>576.29999999999995</v>
      </c>
      <c r="U4" s="3">
        <f t="shared" ref="U4:U64" si="9">T4/12.5</f>
        <v>46.103999999999999</v>
      </c>
      <c r="V4" s="2">
        <v>579.5</v>
      </c>
      <c r="W4" s="3">
        <f t="shared" ref="W4:W64" si="10">V4/13.4</f>
        <v>43.246268656716417</v>
      </c>
      <c r="X4" s="2">
        <v>508.8</v>
      </c>
      <c r="Y4" s="3">
        <f t="shared" ref="Y4:Y64" si="11">X4/11.5</f>
        <v>44.243478260869566</v>
      </c>
      <c r="Z4" s="2">
        <v>512</v>
      </c>
      <c r="AA4" s="3">
        <f t="shared" ref="AA4:AA64" si="12">Z4/11.6</f>
        <v>44.137931034482762</v>
      </c>
      <c r="AB4" s="2">
        <v>398.3</v>
      </c>
      <c r="AC4" s="3">
        <f t="shared" ref="AC4:AC64" si="13">AB4/8.6</f>
        <v>46.3139534883721</v>
      </c>
      <c r="AD4" s="2">
        <v>504.8</v>
      </c>
      <c r="AE4" s="3">
        <f t="shared" ref="AE4:AE64" si="14">AD4/8.7</f>
        <v>58.022988505747129</v>
      </c>
      <c r="AF4" s="2">
        <v>668.2</v>
      </c>
      <c r="AG4" s="3">
        <f t="shared" ref="AG4:AG64" si="15">AF4/12.3</f>
        <v>54.325203252032523</v>
      </c>
      <c r="AH4" s="2">
        <v>566.9</v>
      </c>
      <c r="AI4" s="3">
        <f t="shared" ref="AI4:AI64" si="16">AH4/10.1</f>
        <v>56.128712871287128</v>
      </c>
      <c r="AJ4" s="2">
        <v>396.5</v>
      </c>
      <c r="AK4" s="3">
        <f t="shared" ref="AK4:AK64" si="17">AJ4/7.9</f>
        <v>50.189873417721515</v>
      </c>
      <c r="AL4" s="2">
        <v>340.6</v>
      </c>
      <c r="AM4" s="3">
        <f t="shared" ref="AM4:AM64" si="18">AL4/7.9</f>
        <v>43.11392405063291</v>
      </c>
      <c r="AN4" s="2">
        <v>420</v>
      </c>
      <c r="AO4" s="3">
        <f t="shared" ref="AO4:AO64" si="19">AN4/9.7</f>
        <v>43.298969072164951</v>
      </c>
      <c r="AP4" s="2">
        <v>230.9</v>
      </c>
      <c r="AQ4" s="3">
        <f t="shared" ref="AQ4:AQ64" si="20">AP4/5.4</f>
        <v>42.75925925925926</v>
      </c>
      <c r="AR4" s="2">
        <v>383.4</v>
      </c>
      <c r="AS4" s="3">
        <f t="shared" ref="AS4:AS64" si="21">AR4/8.7</f>
        <v>44.068965517241381</v>
      </c>
      <c r="AT4" s="2">
        <v>250.7</v>
      </c>
      <c r="AU4" s="3">
        <f t="shared" ref="AU4:AU64" si="22">AT4/5.3</f>
        <v>47.301886792452827</v>
      </c>
      <c r="AV4" s="2">
        <v>186.9</v>
      </c>
      <c r="AW4" s="3">
        <f t="shared" ref="AW4:AW64" si="23">AV4/3.6</f>
        <v>51.916666666666664</v>
      </c>
      <c r="AX4" s="2">
        <v>153.9</v>
      </c>
      <c r="AY4" s="3">
        <f t="shared" ref="AY4:AY64" si="24">AX4/3.1</f>
        <v>49.645161290322584</v>
      </c>
      <c r="AZ4" s="2">
        <v>107.3</v>
      </c>
      <c r="BA4" s="3">
        <f t="shared" ref="BA4:BA64" si="25">AZ4/2.6</f>
        <v>41.269230769230766</v>
      </c>
    </row>
    <row r="5" spans="1:53" x14ac:dyDescent="0.25">
      <c r="A5" s="4" t="s">
        <v>24</v>
      </c>
      <c r="B5" s="2">
        <v>122.9</v>
      </c>
      <c r="C5" s="3">
        <f t="shared" si="0"/>
        <v>20.147540983606561</v>
      </c>
      <c r="D5" s="2">
        <v>206.8</v>
      </c>
      <c r="E5" s="3">
        <f t="shared" si="1"/>
        <v>20.68</v>
      </c>
      <c r="F5" s="2">
        <v>149.1</v>
      </c>
      <c r="G5" s="3">
        <f t="shared" si="2"/>
        <v>22.59090909090909</v>
      </c>
      <c r="H5" s="2">
        <v>96.8</v>
      </c>
      <c r="I5" s="3">
        <f t="shared" si="3"/>
        <v>15.61290322580645</v>
      </c>
      <c r="J5" s="2">
        <v>202.7</v>
      </c>
      <c r="K5" s="3">
        <f t="shared" si="4"/>
        <v>20.27</v>
      </c>
      <c r="L5" s="2">
        <v>346.4</v>
      </c>
      <c r="M5" s="3">
        <f t="shared" si="5"/>
        <v>25.850746268656714</v>
      </c>
      <c r="N5" s="2">
        <v>267.7</v>
      </c>
      <c r="O5" s="3">
        <f t="shared" si="6"/>
        <v>19.829629629629629</v>
      </c>
      <c r="P5" s="2">
        <v>229</v>
      </c>
      <c r="Q5" s="3">
        <f t="shared" si="7"/>
        <v>25.730337078651683</v>
      </c>
      <c r="R5" s="2">
        <v>239.9</v>
      </c>
      <c r="S5" s="3">
        <f t="shared" si="8"/>
        <v>20.159663865546218</v>
      </c>
      <c r="T5" s="2">
        <v>267.7</v>
      </c>
      <c r="U5" s="3">
        <f t="shared" si="9"/>
        <v>21.416</v>
      </c>
      <c r="V5" s="2">
        <v>280.60000000000002</v>
      </c>
      <c r="W5" s="3">
        <f t="shared" si="10"/>
        <v>20.940298507462689</v>
      </c>
      <c r="X5" s="2">
        <v>271.2</v>
      </c>
      <c r="Y5" s="3">
        <f t="shared" si="11"/>
        <v>23.582608695652173</v>
      </c>
      <c r="Z5" s="2">
        <v>257.10000000000002</v>
      </c>
      <c r="AA5" s="3">
        <f t="shared" si="12"/>
        <v>22.163793103448278</v>
      </c>
      <c r="AB5" s="2">
        <v>166.2</v>
      </c>
      <c r="AC5" s="3">
        <f t="shared" si="13"/>
        <v>19.325581395348838</v>
      </c>
      <c r="AD5" s="2">
        <v>170.6</v>
      </c>
      <c r="AE5" s="3">
        <f t="shared" si="14"/>
        <v>19.609195402298852</v>
      </c>
      <c r="AF5" s="2">
        <v>200</v>
      </c>
      <c r="AG5" s="3">
        <f t="shared" si="15"/>
        <v>16.260162601626014</v>
      </c>
      <c r="AH5" s="2">
        <v>187.7</v>
      </c>
      <c r="AI5" s="3">
        <f t="shared" si="16"/>
        <v>18.584158415841582</v>
      </c>
      <c r="AJ5" s="2">
        <v>188.3</v>
      </c>
      <c r="AK5" s="3">
        <f t="shared" si="17"/>
        <v>23.835443037974684</v>
      </c>
      <c r="AL5" s="2">
        <v>178.9</v>
      </c>
      <c r="AM5" s="3">
        <f t="shared" si="18"/>
        <v>22.645569620253163</v>
      </c>
      <c r="AN5" s="2">
        <v>208.6</v>
      </c>
      <c r="AO5" s="3">
        <f t="shared" si="19"/>
        <v>21.505154639175259</v>
      </c>
      <c r="AP5" s="2">
        <v>110.1</v>
      </c>
      <c r="AQ5" s="3">
        <f t="shared" si="20"/>
        <v>20.388888888888886</v>
      </c>
      <c r="AR5" s="2">
        <v>190.5</v>
      </c>
      <c r="AS5" s="3">
        <f t="shared" si="21"/>
        <v>21.896551724137932</v>
      </c>
      <c r="AT5" s="2">
        <v>83.4</v>
      </c>
      <c r="AU5" s="3">
        <f t="shared" si="22"/>
        <v>15.735849056603776</v>
      </c>
      <c r="AV5" s="2">
        <v>76.2</v>
      </c>
      <c r="AW5" s="3">
        <f t="shared" si="23"/>
        <v>21.166666666666668</v>
      </c>
      <c r="AX5" s="2">
        <v>62.5</v>
      </c>
      <c r="AY5" s="3">
        <f t="shared" si="24"/>
        <v>20.161290322580644</v>
      </c>
      <c r="AZ5" s="2">
        <v>49.3</v>
      </c>
      <c r="BA5" s="3">
        <f t="shared" si="25"/>
        <v>18.96153846153846</v>
      </c>
    </row>
    <row r="6" spans="1:53" x14ac:dyDescent="0.25">
      <c r="A6" s="4" t="s">
        <v>25</v>
      </c>
      <c r="B6" s="2">
        <v>115.1</v>
      </c>
      <c r="C6" s="3">
        <f t="shared" si="0"/>
        <v>18.868852459016395</v>
      </c>
      <c r="D6" s="2">
        <v>188.1</v>
      </c>
      <c r="E6" s="3">
        <f t="shared" si="1"/>
        <v>18.809999999999999</v>
      </c>
      <c r="F6" s="2">
        <v>127.3</v>
      </c>
      <c r="G6" s="3">
        <f t="shared" si="2"/>
        <v>19.287878787878789</v>
      </c>
      <c r="H6" s="2">
        <v>102.6</v>
      </c>
      <c r="I6" s="3">
        <f t="shared" si="3"/>
        <v>16.548387096774192</v>
      </c>
      <c r="J6" s="2">
        <v>188.1</v>
      </c>
      <c r="K6" s="3">
        <f t="shared" si="4"/>
        <v>18.809999999999999</v>
      </c>
      <c r="L6" s="2">
        <v>251.5</v>
      </c>
      <c r="M6" s="3">
        <f t="shared" si="5"/>
        <v>18.768656716417912</v>
      </c>
      <c r="N6" s="2">
        <v>217.9</v>
      </c>
      <c r="O6" s="3">
        <f t="shared" si="6"/>
        <v>16.140740740740743</v>
      </c>
      <c r="P6" s="2">
        <v>164.7</v>
      </c>
      <c r="Q6" s="3">
        <f t="shared" si="7"/>
        <v>18.50561797752809</v>
      </c>
      <c r="R6" s="2">
        <v>179.8</v>
      </c>
      <c r="S6" s="3">
        <f t="shared" si="8"/>
        <v>15.109243697478993</v>
      </c>
      <c r="T6" s="2">
        <v>204.3</v>
      </c>
      <c r="U6" s="3">
        <f t="shared" si="9"/>
        <v>16.344000000000001</v>
      </c>
      <c r="V6" s="2">
        <v>191.1</v>
      </c>
      <c r="W6" s="3">
        <f t="shared" si="10"/>
        <v>14.261194029850746</v>
      </c>
      <c r="X6" s="2">
        <v>204.2</v>
      </c>
      <c r="Y6" s="3">
        <f t="shared" si="11"/>
        <v>17.756521739130434</v>
      </c>
      <c r="Z6" s="2">
        <v>187.8</v>
      </c>
      <c r="AA6" s="3">
        <f t="shared" si="12"/>
        <v>16.189655172413794</v>
      </c>
      <c r="AB6" s="2">
        <v>128.69999999999999</v>
      </c>
      <c r="AC6" s="3">
        <f t="shared" si="13"/>
        <v>14.965116279069766</v>
      </c>
      <c r="AD6" s="2">
        <v>120.9</v>
      </c>
      <c r="AE6" s="3">
        <f t="shared" si="14"/>
        <v>13.896551724137932</v>
      </c>
      <c r="AF6" s="2">
        <v>144.30000000000001</v>
      </c>
      <c r="AG6" s="3">
        <f t="shared" si="15"/>
        <v>11.731707317073171</v>
      </c>
      <c r="AH6" s="2">
        <v>143.19999999999999</v>
      </c>
      <c r="AI6" s="3">
        <f t="shared" si="16"/>
        <v>14.178217821782178</v>
      </c>
      <c r="AJ6" s="2">
        <v>131.4</v>
      </c>
      <c r="AK6" s="3">
        <f t="shared" si="17"/>
        <v>16.632911392405063</v>
      </c>
      <c r="AL6" s="2">
        <v>133</v>
      </c>
      <c r="AM6" s="3">
        <f t="shared" si="18"/>
        <v>16.835443037974684</v>
      </c>
      <c r="AN6" s="2">
        <v>142.9</v>
      </c>
      <c r="AO6" s="3">
        <f t="shared" si="19"/>
        <v>14.731958762886599</v>
      </c>
      <c r="AP6" s="2">
        <v>104.8</v>
      </c>
      <c r="AQ6" s="3">
        <f t="shared" si="20"/>
        <v>19.407407407407405</v>
      </c>
      <c r="AR6" s="2">
        <v>131.4</v>
      </c>
      <c r="AS6" s="3">
        <f t="shared" si="21"/>
        <v>15.103448275862071</v>
      </c>
      <c r="AT6" s="2">
        <v>72.400000000000006</v>
      </c>
      <c r="AU6" s="3">
        <f t="shared" si="22"/>
        <v>13.660377358490567</v>
      </c>
      <c r="AV6" s="2">
        <v>48.3</v>
      </c>
      <c r="AW6" s="3">
        <f t="shared" si="23"/>
        <v>13.416666666666666</v>
      </c>
      <c r="AX6" s="2">
        <v>44.1</v>
      </c>
      <c r="AY6" s="3">
        <f t="shared" si="24"/>
        <v>14.225806451612904</v>
      </c>
      <c r="AZ6" s="2">
        <v>31.3</v>
      </c>
      <c r="BA6" s="3">
        <f t="shared" si="25"/>
        <v>12.038461538461538</v>
      </c>
    </row>
    <row r="7" spans="1:53" x14ac:dyDescent="0.25">
      <c r="A7" s="4" t="s">
        <v>26</v>
      </c>
      <c r="B7" s="2">
        <v>103.7</v>
      </c>
      <c r="C7" s="3">
        <f t="shared" si="0"/>
        <v>17</v>
      </c>
      <c r="D7" s="2">
        <v>202.4</v>
      </c>
      <c r="E7" s="3">
        <f t="shared" si="1"/>
        <v>20.240000000000002</v>
      </c>
      <c r="F7" s="2">
        <v>133.4</v>
      </c>
      <c r="G7" s="3">
        <f t="shared" si="2"/>
        <v>20.212121212121215</v>
      </c>
      <c r="H7" s="2">
        <v>102.4</v>
      </c>
      <c r="I7" s="3">
        <f t="shared" si="3"/>
        <v>16.516129032258064</v>
      </c>
      <c r="J7" s="2">
        <v>154.4</v>
      </c>
      <c r="K7" s="3">
        <f t="shared" si="4"/>
        <v>15.440000000000001</v>
      </c>
      <c r="L7" s="2">
        <v>230.5</v>
      </c>
      <c r="M7" s="3">
        <f t="shared" si="5"/>
        <v>17.201492537313431</v>
      </c>
      <c r="N7" s="2">
        <v>316.39999999999998</v>
      </c>
      <c r="O7" s="3">
        <f t="shared" si="6"/>
        <v>23.437037037037037</v>
      </c>
      <c r="P7" s="2">
        <v>201.8</v>
      </c>
      <c r="Q7" s="3">
        <f t="shared" si="7"/>
        <v>22.674157303370787</v>
      </c>
      <c r="R7" s="2">
        <v>113.2</v>
      </c>
      <c r="S7" s="3">
        <f t="shared" si="8"/>
        <v>9.5126050420168067</v>
      </c>
      <c r="T7" s="2">
        <v>121.9</v>
      </c>
      <c r="U7" s="3">
        <f t="shared" si="9"/>
        <v>9.7520000000000007</v>
      </c>
      <c r="V7" s="2">
        <v>132.6</v>
      </c>
      <c r="W7" s="3">
        <f t="shared" si="10"/>
        <v>9.8955223880597014</v>
      </c>
      <c r="X7" s="2">
        <v>148.4</v>
      </c>
      <c r="Y7" s="3">
        <f t="shared" si="11"/>
        <v>12.904347826086957</v>
      </c>
      <c r="Z7" s="2">
        <v>108.1</v>
      </c>
      <c r="AA7" s="3">
        <f t="shared" si="12"/>
        <v>9.318965517241379</v>
      </c>
      <c r="AB7" s="2">
        <v>174.8</v>
      </c>
      <c r="AC7" s="3">
        <f t="shared" si="13"/>
        <v>20.325581395348838</v>
      </c>
      <c r="AD7" s="2">
        <v>186.9</v>
      </c>
      <c r="AE7" s="3">
        <f t="shared" si="14"/>
        <v>21.482758620689658</v>
      </c>
      <c r="AF7" s="2">
        <v>253.7</v>
      </c>
      <c r="AG7" s="3">
        <f t="shared" si="15"/>
        <v>20.626016260162601</v>
      </c>
      <c r="AH7" s="2">
        <v>194.9</v>
      </c>
      <c r="AI7" s="3">
        <f t="shared" si="16"/>
        <v>19.297029702970299</v>
      </c>
      <c r="AJ7" s="2">
        <v>112.5</v>
      </c>
      <c r="AK7" s="3">
        <f t="shared" si="17"/>
        <v>14.240506329113924</v>
      </c>
      <c r="AL7" s="2">
        <v>84.6</v>
      </c>
      <c r="AM7" s="3">
        <f t="shared" si="18"/>
        <v>10.708860759493669</v>
      </c>
      <c r="AN7" s="2">
        <v>95.1</v>
      </c>
      <c r="AO7" s="3">
        <f t="shared" si="19"/>
        <v>9.8041237113402069</v>
      </c>
      <c r="AP7" s="2">
        <v>79</v>
      </c>
      <c r="AQ7" s="3">
        <f t="shared" si="20"/>
        <v>14.629629629629628</v>
      </c>
      <c r="AR7" s="2">
        <v>90.1</v>
      </c>
      <c r="AS7" s="3">
        <f t="shared" si="21"/>
        <v>10.35632183908046</v>
      </c>
      <c r="AT7" s="2">
        <v>101.3</v>
      </c>
      <c r="AU7" s="3">
        <f t="shared" si="22"/>
        <v>19.113207547169811</v>
      </c>
      <c r="AV7" s="2">
        <v>80</v>
      </c>
      <c r="AW7" s="3">
        <f t="shared" si="23"/>
        <v>22.222222222222221</v>
      </c>
      <c r="AX7" s="2">
        <v>62</v>
      </c>
      <c r="AY7" s="3">
        <f t="shared" si="24"/>
        <v>20</v>
      </c>
      <c r="AZ7" s="2">
        <v>57.6</v>
      </c>
      <c r="BA7" s="3">
        <f t="shared" si="25"/>
        <v>22.153846153846153</v>
      </c>
    </row>
    <row r="8" spans="1:53" x14ac:dyDescent="0.25">
      <c r="A8" s="4" t="s">
        <v>27</v>
      </c>
      <c r="B8" s="2">
        <v>56</v>
      </c>
      <c r="C8" s="3">
        <f t="shared" si="0"/>
        <v>9.1803278688524603</v>
      </c>
      <c r="D8" s="2">
        <v>119.7</v>
      </c>
      <c r="E8" s="3">
        <f t="shared" si="1"/>
        <v>11.97</v>
      </c>
      <c r="F8" s="2">
        <v>79.8</v>
      </c>
      <c r="G8" s="3">
        <f t="shared" si="2"/>
        <v>12.090909090909092</v>
      </c>
      <c r="H8" s="2">
        <v>61.2</v>
      </c>
      <c r="I8" s="3">
        <f t="shared" si="3"/>
        <v>9.870967741935484</v>
      </c>
      <c r="J8" s="2">
        <v>107.3</v>
      </c>
      <c r="K8" s="3">
        <f t="shared" si="4"/>
        <v>10.73</v>
      </c>
      <c r="L8" s="2">
        <v>156.30000000000001</v>
      </c>
      <c r="M8" s="3">
        <f t="shared" si="5"/>
        <v>11.664179104477613</v>
      </c>
      <c r="N8" s="2">
        <v>127.9</v>
      </c>
      <c r="O8" s="3">
        <f t="shared" si="6"/>
        <v>9.4740740740740748</v>
      </c>
      <c r="P8" s="2">
        <v>107.9</v>
      </c>
      <c r="Q8" s="3">
        <f t="shared" si="7"/>
        <v>12.123595505617978</v>
      </c>
      <c r="R8" s="2">
        <v>234.4</v>
      </c>
      <c r="S8" s="3">
        <f t="shared" si="8"/>
        <v>19.69747899159664</v>
      </c>
      <c r="T8" s="2">
        <v>249.3</v>
      </c>
      <c r="U8" s="3">
        <f t="shared" si="9"/>
        <v>19.944000000000003</v>
      </c>
      <c r="V8" s="2">
        <v>205.3</v>
      </c>
      <c r="W8" s="3">
        <f t="shared" si="10"/>
        <v>15.32089552238806</v>
      </c>
      <c r="X8" s="2">
        <v>229.6</v>
      </c>
      <c r="Y8" s="3">
        <f t="shared" si="11"/>
        <v>19.965217391304346</v>
      </c>
      <c r="Z8" s="2">
        <v>215.4</v>
      </c>
      <c r="AA8" s="3">
        <f t="shared" si="12"/>
        <v>18.568965517241381</v>
      </c>
      <c r="AB8" s="2">
        <v>204</v>
      </c>
      <c r="AC8" s="3">
        <f t="shared" si="13"/>
        <v>23.720930232558139</v>
      </c>
      <c r="AD8" s="2">
        <v>233.6</v>
      </c>
      <c r="AE8" s="3">
        <f t="shared" si="14"/>
        <v>26.850574712643681</v>
      </c>
      <c r="AF8" s="2">
        <v>289.5</v>
      </c>
      <c r="AG8" s="3">
        <f t="shared" si="15"/>
        <v>23.536585365853657</v>
      </c>
      <c r="AH8" s="2">
        <v>241.6</v>
      </c>
      <c r="AI8" s="3">
        <f t="shared" si="16"/>
        <v>23.920792079207921</v>
      </c>
      <c r="AJ8" s="2">
        <v>174.2</v>
      </c>
      <c r="AK8" s="3">
        <f t="shared" si="17"/>
        <v>22.050632911392402</v>
      </c>
      <c r="AL8" s="2">
        <v>159.6</v>
      </c>
      <c r="AM8" s="3">
        <f t="shared" si="18"/>
        <v>20.202531645569618</v>
      </c>
      <c r="AN8" s="2">
        <v>144.5</v>
      </c>
      <c r="AO8" s="3">
        <f t="shared" si="19"/>
        <v>14.896907216494846</v>
      </c>
      <c r="AP8" s="2">
        <v>95.3</v>
      </c>
      <c r="AQ8" s="3">
        <f t="shared" si="20"/>
        <v>17.648148148148145</v>
      </c>
      <c r="AR8" s="2">
        <v>145.80000000000001</v>
      </c>
      <c r="AS8" s="3">
        <f t="shared" si="21"/>
        <v>16.758620689655174</v>
      </c>
      <c r="AT8" s="2">
        <v>99.8</v>
      </c>
      <c r="AU8" s="3">
        <f t="shared" si="22"/>
        <v>18.830188679245282</v>
      </c>
      <c r="AV8" s="2">
        <v>95.3</v>
      </c>
      <c r="AW8" s="3">
        <f t="shared" si="23"/>
        <v>26.472222222222221</v>
      </c>
      <c r="AX8" s="2">
        <v>67.900000000000006</v>
      </c>
      <c r="AY8" s="3">
        <f t="shared" si="24"/>
        <v>21.903225806451616</v>
      </c>
      <c r="AZ8" s="2">
        <v>60.3</v>
      </c>
      <c r="BA8" s="3">
        <f t="shared" si="25"/>
        <v>23.19230769230769</v>
      </c>
    </row>
    <row r="9" spans="1:53" x14ac:dyDescent="0.25">
      <c r="A9" s="4" t="s">
        <v>28</v>
      </c>
      <c r="B9" s="2">
        <v>61.1</v>
      </c>
      <c r="C9" s="3">
        <f t="shared" si="0"/>
        <v>10.016393442622952</v>
      </c>
      <c r="D9" s="2">
        <v>93</v>
      </c>
      <c r="E9" s="3">
        <f t="shared" si="1"/>
        <v>9.3000000000000007</v>
      </c>
      <c r="F9" s="2">
        <v>62.1</v>
      </c>
      <c r="G9" s="3">
        <f t="shared" si="2"/>
        <v>9.4090909090909101</v>
      </c>
      <c r="H9" s="2">
        <v>47.2</v>
      </c>
      <c r="I9" s="3">
        <f t="shared" si="3"/>
        <v>7.612903225806452</v>
      </c>
      <c r="J9" s="2">
        <v>104.8</v>
      </c>
      <c r="K9" s="3">
        <f t="shared" si="4"/>
        <v>10.48</v>
      </c>
      <c r="L9" s="2">
        <v>167</v>
      </c>
      <c r="M9" s="3">
        <f t="shared" si="5"/>
        <v>12.462686567164178</v>
      </c>
      <c r="N9" s="2">
        <v>150.4</v>
      </c>
      <c r="O9" s="3">
        <f t="shared" si="6"/>
        <v>11.140740740740741</v>
      </c>
      <c r="P9" s="2">
        <v>100.6</v>
      </c>
      <c r="Q9" s="3">
        <f t="shared" si="7"/>
        <v>11.303370786516853</v>
      </c>
      <c r="R9" s="2">
        <v>115.7</v>
      </c>
      <c r="S9" s="3">
        <f t="shared" si="8"/>
        <v>9.7226890756302513</v>
      </c>
      <c r="T9" s="2">
        <v>141.69999999999999</v>
      </c>
      <c r="U9" s="3">
        <f t="shared" si="9"/>
        <v>11.335999999999999</v>
      </c>
      <c r="V9" s="2">
        <v>124.8</v>
      </c>
      <c r="W9" s="3">
        <f t="shared" si="10"/>
        <v>9.3134328358208958</v>
      </c>
      <c r="X9" s="2">
        <v>135.9</v>
      </c>
      <c r="Y9" s="3">
        <f t="shared" si="11"/>
        <v>11.817391304347826</v>
      </c>
      <c r="Z9" s="2">
        <v>135.30000000000001</v>
      </c>
      <c r="AA9" s="3">
        <f t="shared" si="12"/>
        <v>11.663793103448278</v>
      </c>
      <c r="AB9" s="2">
        <v>91.4</v>
      </c>
      <c r="AC9" s="3">
        <f t="shared" si="13"/>
        <v>10.627906976744187</v>
      </c>
      <c r="AD9" s="2">
        <v>112.5</v>
      </c>
      <c r="AE9" s="3">
        <f t="shared" si="14"/>
        <v>12.931034482758621</v>
      </c>
      <c r="AF9" s="2">
        <v>123.6</v>
      </c>
      <c r="AG9" s="3">
        <f t="shared" si="15"/>
        <v>10.048780487804876</v>
      </c>
      <c r="AH9" s="2">
        <v>111.5</v>
      </c>
      <c r="AI9" s="3">
        <f t="shared" si="16"/>
        <v>11.03960396039604</v>
      </c>
      <c r="AJ9" s="2">
        <v>81</v>
      </c>
      <c r="AK9" s="3">
        <f t="shared" si="17"/>
        <v>10.253164556962025</v>
      </c>
      <c r="AL9" s="2">
        <v>91.3</v>
      </c>
      <c r="AM9" s="3">
        <f t="shared" si="18"/>
        <v>11.556962025316455</v>
      </c>
      <c r="AN9" s="2">
        <v>100</v>
      </c>
      <c r="AO9" s="3">
        <f t="shared" si="19"/>
        <v>10.309278350515465</v>
      </c>
      <c r="AP9" s="2">
        <v>56.6</v>
      </c>
      <c r="AQ9" s="3">
        <f t="shared" si="20"/>
        <v>10.481481481481481</v>
      </c>
      <c r="AR9" s="2">
        <v>98.9</v>
      </c>
      <c r="AS9" s="3">
        <f t="shared" si="21"/>
        <v>11.367816091954024</v>
      </c>
      <c r="AT9" s="2">
        <v>50</v>
      </c>
      <c r="AU9" s="3">
        <f t="shared" si="22"/>
        <v>9.433962264150944</v>
      </c>
      <c r="AV9" s="2">
        <v>45.5</v>
      </c>
      <c r="AW9" s="3">
        <f t="shared" si="23"/>
        <v>12.638888888888889</v>
      </c>
      <c r="AX9" s="2">
        <v>38.299999999999997</v>
      </c>
      <c r="AY9" s="3">
        <f t="shared" si="24"/>
        <v>12.354838709677418</v>
      </c>
      <c r="AZ9" s="2">
        <v>26</v>
      </c>
      <c r="BA9" s="3">
        <f t="shared" si="25"/>
        <v>10</v>
      </c>
    </row>
    <row r="10" spans="1:53" x14ac:dyDescent="0.25">
      <c r="A10" s="4" t="s">
        <v>29</v>
      </c>
      <c r="B10" s="2">
        <v>55.6</v>
      </c>
      <c r="C10" s="3">
        <f t="shared" si="0"/>
        <v>9.1147540983606561</v>
      </c>
      <c r="D10" s="2">
        <v>97.3</v>
      </c>
      <c r="E10" s="3">
        <f t="shared" si="1"/>
        <v>9.73</v>
      </c>
      <c r="F10" s="2">
        <v>67.3</v>
      </c>
      <c r="G10" s="3">
        <f t="shared" si="2"/>
        <v>10.196969696969697</v>
      </c>
      <c r="H10" s="2">
        <v>44.8</v>
      </c>
      <c r="I10" s="3">
        <f t="shared" si="3"/>
        <v>7.2258064516129021</v>
      </c>
      <c r="J10" s="2">
        <v>99.8</v>
      </c>
      <c r="K10" s="3">
        <f t="shared" si="4"/>
        <v>9.98</v>
      </c>
      <c r="L10" s="2">
        <v>102.8</v>
      </c>
      <c r="M10" s="3">
        <f t="shared" si="5"/>
        <v>7.6716417910447756</v>
      </c>
      <c r="N10" s="2">
        <v>112</v>
      </c>
      <c r="O10" s="3">
        <f t="shared" si="6"/>
        <v>8.2962962962962958</v>
      </c>
      <c r="P10" s="2">
        <v>86.9</v>
      </c>
      <c r="Q10" s="3">
        <f t="shared" si="7"/>
        <v>9.7640449438202257</v>
      </c>
      <c r="R10" s="2">
        <v>98.3</v>
      </c>
      <c r="S10" s="3">
        <f t="shared" si="8"/>
        <v>8.2605042016806713</v>
      </c>
      <c r="T10" s="2">
        <v>103.3</v>
      </c>
      <c r="U10" s="3">
        <f t="shared" si="9"/>
        <v>8.2639999999999993</v>
      </c>
      <c r="V10" s="2">
        <v>99.4</v>
      </c>
      <c r="W10" s="3">
        <f t="shared" si="10"/>
        <v>7.4179104477611943</v>
      </c>
      <c r="X10" s="2">
        <v>81.7</v>
      </c>
      <c r="Y10" s="3">
        <f t="shared" si="11"/>
        <v>7.1043478260869568</v>
      </c>
      <c r="Z10" s="2">
        <v>102.9</v>
      </c>
      <c r="AA10" s="3">
        <f t="shared" si="12"/>
        <v>8.8706896551724146</v>
      </c>
      <c r="AB10" s="2">
        <v>31.3</v>
      </c>
      <c r="AC10" s="3">
        <f t="shared" si="13"/>
        <v>3.6395348837209305</v>
      </c>
      <c r="AD10" s="2">
        <v>58.1</v>
      </c>
      <c r="AE10" s="3">
        <f t="shared" si="14"/>
        <v>6.6781609195402307</v>
      </c>
      <c r="AF10" s="2">
        <v>66.400000000000006</v>
      </c>
      <c r="AG10" s="3">
        <f t="shared" si="15"/>
        <v>5.3983739837398375</v>
      </c>
      <c r="AH10" s="2">
        <v>96.5</v>
      </c>
      <c r="AI10" s="3">
        <f t="shared" si="16"/>
        <v>9.5544554455445549</v>
      </c>
      <c r="AJ10" s="2">
        <v>55</v>
      </c>
      <c r="AK10" s="3">
        <f t="shared" si="17"/>
        <v>6.962025316455696</v>
      </c>
      <c r="AL10" s="2">
        <v>53.9</v>
      </c>
      <c r="AM10" s="3">
        <f t="shared" si="18"/>
        <v>6.8227848101265822</v>
      </c>
      <c r="AN10" s="2">
        <v>66</v>
      </c>
      <c r="AO10" s="3">
        <f t="shared" si="19"/>
        <v>6.8041237113402069</v>
      </c>
      <c r="AP10" s="2">
        <v>30.7</v>
      </c>
      <c r="AQ10" s="3">
        <f t="shared" si="20"/>
        <v>5.6851851851851851</v>
      </c>
      <c r="AR10" s="2">
        <v>59.5</v>
      </c>
      <c r="AS10" s="3">
        <f t="shared" si="21"/>
        <v>6.8390804597701154</v>
      </c>
      <c r="AT10" s="2">
        <v>26.8</v>
      </c>
      <c r="AU10" s="3">
        <f t="shared" si="22"/>
        <v>5.0566037735849063</v>
      </c>
      <c r="AV10" s="2">
        <v>28.6</v>
      </c>
      <c r="AW10" s="3">
        <f t="shared" si="23"/>
        <v>7.9444444444444446</v>
      </c>
      <c r="AX10" s="2">
        <v>20.3</v>
      </c>
      <c r="AY10" s="3">
        <f t="shared" si="24"/>
        <v>6.5483870967741939</v>
      </c>
      <c r="AZ10" s="2">
        <v>12</v>
      </c>
      <c r="BA10" s="3">
        <f t="shared" si="25"/>
        <v>4.615384615384615</v>
      </c>
    </row>
    <row r="11" spans="1:53" x14ac:dyDescent="0.25">
      <c r="A11" s="4" t="s">
        <v>30</v>
      </c>
      <c r="B11" s="2">
        <v>33.700000000000003</v>
      </c>
      <c r="C11" s="3">
        <f t="shared" si="0"/>
        <v>5.5245901639344268</v>
      </c>
      <c r="D11" s="2">
        <v>64.5</v>
      </c>
      <c r="E11" s="3">
        <f t="shared" si="1"/>
        <v>6.45</v>
      </c>
      <c r="F11" s="2">
        <v>38.9</v>
      </c>
      <c r="G11" s="3">
        <f t="shared" si="2"/>
        <v>5.8939393939393945</v>
      </c>
      <c r="H11" s="2">
        <v>31.5</v>
      </c>
      <c r="I11" s="3">
        <f t="shared" si="3"/>
        <v>5.0806451612903221</v>
      </c>
      <c r="J11" s="2">
        <v>82.1</v>
      </c>
      <c r="K11" s="3">
        <f t="shared" si="4"/>
        <v>8.2099999999999991</v>
      </c>
      <c r="L11" s="2">
        <v>104.8</v>
      </c>
      <c r="M11" s="3">
        <f t="shared" si="5"/>
        <v>7.8208955223880592</v>
      </c>
      <c r="N11" s="2">
        <v>91.7</v>
      </c>
      <c r="O11" s="3">
        <f t="shared" si="6"/>
        <v>6.7925925925925927</v>
      </c>
      <c r="P11" s="2">
        <v>73.5</v>
      </c>
      <c r="Q11" s="3">
        <f t="shared" si="7"/>
        <v>8.2584269662921344</v>
      </c>
      <c r="R11" s="2">
        <v>88.5</v>
      </c>
      <c r="S11" s="3">
        <f t="shared" si="8"/>
        <v>7.4369747899159657</v>
      </c>
      <c r="T11" s="2">
        <v>95.1</v>
      </c>
      <c r="U11" s="3">
        <f t="shared" si="9"/>
        <v>7.6079999999999997</v>
      </c>
      <c r="V11" s="2">
        <v>91.4</v>
      </c>
      <c r="W11" s="3">
        <f t="shared" si="10"/>
        <v>6.8208955223880601</v>
      </c>
      <c r="X11" s="2">
        <v>72.3</v>
      </c>
      <c r="Y11" s="3">
        <f t="shared" si="11"/>
        <v>6.2869565217391301</v>
      </c>
      <c r="Z11" s="2">
        <v>91.7</v>
      </c>
      <c r="AA11" s="3">
        <f t="shared" si="12"/>
        <v>7.9051724137931041</v>
      </c>
      <c r="AB11" s="2">
        <v>80.099999999999994</v>
      </c>
      <c r="AC11" s="3">
        <f t="shared" si="13"/>
        <v>9.3139534883720927</v>
      </c>
      <c r="AD11" s="2">
        <v>79.099999999999994</v>
      </c>
      <c r="AE11" s="3">
        <f t="shared" si="14"/>
        <v>9.0919540229885065</v>
      </c>
      <c r="AF11" s="2">
        <v>102.9</v>
      </c>
      <c r="AG11" s="3">
        <f t="shared" si="15"/>
        <v>8.3658536585365848</v>
      </c>
      <c r="AH11" s="2">
        <v>91.7</v>
      </c>
      <c r="AI11" s="3">
        <f t="shared" si="16"/>
        <v>9.0792079207920793</v>
      </c>
      <c r="AJ11" s="2">
        <v>73.2</v>
      </c>
      <c r="AK11" s="3">
        <f t="shared" si="17"/>
        <v>9.2658227848101262</v>
      </c>
      <c r="AL11" s="2">
        <v>78.3</v>
      </c>
      <c r="AM11" s="3">
        <f t="shared" si="18"/>
        <v>9.9113924050632907</v>
      </c>
      <c r="AN11" s="2">
        <v>83.6</v>
      </c>
      <c r="AO11" s="3">
        <f t="shared" si="19"/>
        <v>8.6185567010309274</v>
      </c>
      <c r="AP11" s="2">
        <v>42.1</v>
      </c>
      <c r="AQ11" s="3">
        <f t="shared" si="20"/>
        <v>7.7962962962962958</v>
      </c>
      <c r="AR11" s="2">
        <v>85.7</v>
      </c>
      <c r="AS11" s="3">
        <f t="shared" si="21"/>
        <v>9.8505747126436791</v>
      </c>
      <c r="AT11" s="2">
        <v>38.6</v>
      </c>
      <c r="AU11" s="3">
        <f t="shared" si="22"/>
        <v>7.2830188679245289</v>
      </c>
      <c r="AV11" s="2">
        <v>27</v>
      </c>
      <c r="AW11" s="3">
        <f t="shared" si="23"/>
        <v>7.5</v>
      </c>
      <c r="AX11" s="2">
        <v>30.2</v>
      </c>
      <c r="AY11" s="3">
        <f t="shared" si="24"/>
        <v>9.741935483870968</v>
      </c>
      <c r="AZ11" s="2">
        <v>26</v>
      </c>
      <c r="BA11" s="3">
        <f t="shared" si="25"/>
        <v>10</v>
      </c>
    </row>
    <row r="12" spans="1:53" x14ac:dyDescent="0.25">
      <c r="A12" s="4" t="s">
        <v>31</v>
      </c>
      <c r="B12" s="2">
        <v>46.6</v>
      </c>
      <c r="C12" s="3">
        <f t="shared" si="0"/>
        <v>7.6393442622950829</v>
      </c>
      <c r="D12" s="2">
        <v>70.8</v>
      </c>
      <c r="E12" s="3">
        <f t="shared" si="1"/>
        <v>7.08</v>
      </c>
      <c r="F12" s="2">
        <v>50.6</v>
      </c>
      <c r="G12" s="3">
        <f t="shared" si="2"/>
        <v>7.666666666666667</v>
      </c>
      <c r="H12" s="2">
        <v>37.299999999999997</v>
      </c>
      <c r="I12" s="3">
        <f t="shared" si="3"/>
        <v>6.0161290322580641</v>
      </c>
      <c r="J12" s="2">
        <v>72.5</v>
      </c>
      <c r="K12" s="3">
        <f t="shared" si="4"/>
        <v>7.25</v>
      </c>
      <c r="L12" s="2">
        <v>98.2</v>
      </c>
      <c r="M12" s="3">
        <f t="shared" si="5"/>
        <v>7.3283582089552235</v>
      </c>
      <c r="N12" s="2">
        <v>79.599999999999994</v>
      </c>
      <c r="O12" s="3">
        <f t="shared" si="6"/>
        <v>5.8962962962962955</v>
      </c>
      <c r="P12" s="2">
        <v>65.3</v>
      </c>
      <c r="Q12" s="3">
        <f t="shared" si="7"/>
        <v>7.3370786516853927</v>
      </c>
      <c r="R12" s="2">
        <v>150.80000000000001</v>
      </c>
      <c r="S12" s="3">
        <f t="shared" si="8"/>
        <v>12.672268907563026</v>
      </c>
      <c r="T12" s="2">
        <v>134.9</v>
      </c>
      <c r="U12" s="3">
        <f t="shared" si="9"/>
        <v>10.792</v>
      </c>
      <c r="V12" s="2">
        <v>146</v>
      </c>
      <c r="W12" s="3">
        <f t="shared" si="10"/>
        <v>10.895522388059701</v>
      </c>
      <c r="X12" s="2">
        <v>155</v>
      </c>
      <c r="Y12" s="3">
        <f t="shared" si="11"/>
        <v>13.478260869565217</v>
      </c>
      <c r="Z12" s="2">
        <v>158.69999999999999</v>
      </c>
      <c r="AA12" s="3">
        <f t="shared" si="12"/>
        <v>13.681034482758621</v>
      </c>
      <c r="AB12" s="2">
        <v>148.19999999999999</v>
      </c>
      <c r="AC12" s="3">
        <f t="shared" si="13"/>
        <v>17.232558139534884</v>
      </c>
      <c r="AD12" s="2">
        <v>170.5</v>
      </c>
      <c r="AE12" s="3">
        <f t="shared" si="14"/>
        <v>19.597701149425291</v>
      </c>
      <c r="AF12" s="2">
        <v>194.8</v>
      </c>
      <c r="AG12" s="3">
        <f t="shared" si="15"/>
        <v>15.83739837398374</v>
      </c>
      <c r="AH12" s="2">
        <v>234.7</v>
      </c>
      <c r="AI12" s="3">
        <f t="shared" si="16"/>
        <v>23.237623762376238</v>
      </c>
      <c r="AJ12" s="2">
        <v>113.8</v>
      </c>
      <c r="AK12" s="3">
        <f t="shared" si="17"/>
        <v>14.405063291139239</v>
      </c>
      <c r="AL12" s="2">
        <v>88.7</v>
      </c>
      <c r="AM12" s="3">
        <f t="shared" si="18"/>
        <v>11.227848101265822</v>
      </c>
      <c r="AN12" s="2">
        <v>131</v>
      </c>
      <c r="AO12" s="3">
        <f t="shared" si="19"/>
        <v>13.505154639175259</v>
      </c>
      <c r="AP12" s="2">
        <v>62.4</v>
      </c>
      <c r="AQ12" s="3">
        <f t="shared" si="20"/>
        <v>11.555555555555555</v>
      </c>
      <c r="AR12" s="2">
        <v>108.6</v>
      </c>
      <c r="AS12" s="3">
        <f t="shared" si="21"/>
        <v>12.482758620689655</v>
      </c>
      <c r="AT12" s="2">
        <v>82.8</v>
      </c>
      <c r="AU12" s="3">
        <f t="shared" si="22"/>
        <v>15.622641509433961</v>
      </c>
      <c r="AV12" s="2">
        <v>62.7</v>
      </c>
      <c r="AW12" s="3">
        <f t="shared" si="23"/>
        <v>17.416666666666668</v>
      </c>
      <c r="AX12" s="2">
        <v>53</v>
      </c>
      <c r="AY12" s="3">
        <f t="shared" si="24"/>
        <v>17.096774193548388</v>
      </c>
      <c r="AZ12" s="2">
        <v>58</v>
      </c>
      <c r="BA12" s="3">
        <f t="shared" si="25"/>
        <v>22.307692307692307</v>
      </c>
    </row>
    <row r="13" spans="1:53" x14ac:dyDescent="0.25">
      <c r="A13" s="4" t="s">
        <v>32</v>
      </c>
      <c r="B13" s="2">
        <v>29.9</v>
      </c>
      <c r="C13" s="3">
        <f t="shared" si="0"/>
        <v>4.9016393442622954</v>
      </c>
      <c r="D13" s="2">
        <v>63.1</v>
      </c>
      <c r="E13" s="3">
        <f t="shared" si="1"/>
        <v>6.3100000000000005</v>
      </c>
      <c r="F13" s="2">
        <v>37.5</v>
      </c>
      <c r="G13" s="3">
        <f t="shared" si="2"/>
        <v>5.6818181818181825</v>
      </c>
      <c r="H13" s="2">
        <v>30.2</v>
      </c>
      <c r="I13" s="3">
        <f t="shared" si="3"/>
        <v>4.870967741935484</v>
      </c>
      <c r="J13" s="2">
        <v>48.6</v>
      </c>
      <c r="K13" s="3">
        <f t="shared" si="4"/>
        <v>4.8600000000000003</v>
      </c>
      <c r="L13" s="2">
        <v>89.7</v>
      </c>
      <c r="M13" s="3">
        <f t="shared" si="5"/>
        <v>6.6940298507462686</v>
      </c>
      <c r="N13" s="2">
        <v>65.8</v>
      </c>
      <c r="O13" s="3">
        <f t="shared" si="6"/>
        <v>4.8740740740740742</v>
      </c>
      <c r="P13" s="2">
        <v>51.3</v>
      </c>
      <c r="Q13" s="3">
        <f t="shared" si="7"/>
        <v>5.7640449438202239</v>
      </c>
      <c r="R13" s="2">
        <v>87.5</v>
      </c>
      <c r="S13" s="3">
        <f t="shared" si="8"/>
        <v>7.3529411764705879</v>
      </c>
      <c r="T13" s="2">
        <v>80.2</v>
      </c>
      <c r="U13" s="3">
        <f t="shared" si="9"/>
        <v>6.4160000000000004</v>
      </c>
      <c r="V13" s="2">
        <v>88.6</v>
      </c>
      <c r="W13" s="3">
        <f t="shared" si="10"/>
        <v>6.611940298507462</v>
      </c>
      <c r="X13" s="2">
        <v>101.7</v>
      </c>
      <c r="Y13" s="3">
        <f t="shared" si="11"/>
        <v>8.8434782608695652</v>
      </c>
      <c r="Z13" s="2">
        <v>91</v>
      </c>
      <c r="AA13" s="3">
        <f t="shared" si="12"/>
        <v>7.8448275862068968</v>
      </c>
      <c r="AB13" s="2">
        <v>58.4</v>
      </c>
      <c r="AC13" s="3">
        <f t="shared" si="13"/>
        <v>6.7906976744186052</v>
      </c>
      <c r="AD13" s="2">
        <v>72.5</v>
      </c>
      <c r="AE13" s="3">
        <f t="shared" si="14"/>
        <v>8.3333333333333339</v>
      </c>
      <c r="AF13" s="2">
        <v>78.5</v>
      </c>
      <c r="AG13" s="3">
        <f t="shared" si="15"/>
        <v>6.3821138211382111</v>
      </c>
      <c r="AH13" s="2">
        <v>94.4</v>
      </c>
      <c r="AI13" s="3">
        <f t="shared" si="16"/>
        <v>9.3465346534653477</v>
      </c>
      <c r="AJ13" s="2">
        <v>56.7</v>
      </c>
      <c r="AK13" s="3">
        <f t="shared" si="17"/>
        <v>7.1772151898734178</v>
      </c>
      <c r="AL13" s="2">
        <v>56.1</v>
      </c>
      <c r="AM13" s="3">
        <f t="shared" si="18"/>
        <v>7.1012658227848098</v>
      </c>
      <c r="AN13" s="2">
        <v>67.599999999999994</v>
      </c>
      <c r="AO13" s="3">
        <f t="shared" si="19"/>
        <v>6.9690721649484537</v>
      </c>
      <c r="AP13" s="2">
        <v>36.200000000000003</v>
      </c>
      <c r="AQ13" s="3">
        <f t="shared" si="20"/>
        <v>6.7037037037037042</v>
      </c>
      <c r="AR13" s="2">
        <v>57.8</v>
      </c>
      <c r="AS13" s="3">
        <f t="shared" si="21"/>
        <v>6.6436781609195403</v>
      </c>
      <c r="AT13" s="2">
        <v>32.5</v>
      </c>
      <c r="AU13" s="3">
        <f t="shared" si="22"/>
        <v>6.1320754716981138</v>
      </c>
      <c r="AV13" s="2">
        <v>33.799999999999997</v>
      </c>
      <c r="AW13" s="3">
        <f t="shared" si="23"/>
        <v>9.3888888888888875</v>
      </c>
      <c r="AX13" s="2">
        <v>25.3</v>
      </c>
      <c r="AY13" s="3">
        <f t="shared" si="24"/>
        <v>8.1612903225806459</v>
      </c>
      <c r="AZ13" s="2">
        <v>20.5</v>
      </c>
      <c r="BA13" s="3">
        <f t="shared" si="25"/>
        <v>7.8846153846153841</v>
      </c>
    </row>
    <row r="14" spans="1:53" x14ac:dyDescent="0.25">
      <c r="A14" s="4" t="s">
        <v>33</v>
      </c>
      <c r="B14" s="2">
        <v>32.5</v>
      </c>
      <c r="C14" s="3">
        <f t="shared" si="0"/>
        <v>5.3278688524590168</v>
      </c>
      <c r="D14" s="2">
        <v>44.8</v>
      </c>
      <c r="E14" s="3">
        <f t="shared" si="1"/>
        <v>4.4799999999999995</v>
      </c>
      <c r="F14" s="2">
        <v>30.9</v>
      </c>
      <c r="G14" s="3">
        <f t="shared" si="2"/>
        <v>4.6818181818181817</v>
      </c>
      <c r="H14" s="2">
        <v>25.3</v>
      </c>
      <c r="I14" s="3">
        <f t="shared" si="3"/>
        <v>4.080645161290323</v>
      </c>
      <c r="J14" s="2">
        <v>46.6</v>
      </c>
      <c r="K14" s="3">
        <f t="shared" si="4"/>
        <v>4.66</v>
      </c>
      <c r="L14" s="2">
        <v>53.3</v>
      </c>
      <c r="M14" s="3">
        <f t="shared" si="5"/>
        <v>3.9776119402985071</v>
      </c>
      <c r="N14" s="2">
        <v>71.599999999999994</v>
      </c>
      <c r="O14" s="3">
        <f t="shared" si="6"/>
        <v>5.3037037037037029</v>
      </c>
      <c r="P14" s="2">
        <v>44.5</v>
      </c>
      <c r="Q14" s="3">
        <f t="shared" si="7"/>
        <v>5</v>
      </c>
      <c r="R14" s="2">
        <v>73</v>
      </c>
      <c r="S14" s="3">
        <f t="shared" si="8"/>
        <v>6.1344537815126046</v>
      </c>
      <c r="T14" s="2">
        <v>90.4</v>
      </c>
      <c r="U14" s="3">
        <f t="shared" si="9"/>
        <v>7.2320000000000002</v>
      </c>
      <c r="V14" s="2">
        <v>81.8</v>
      </c>
      <c r="W14" s="3">
        <f t="shared" si="10"/>
        <v>6.1044776119402977</v>
      </c>
      <c r="X14" s="2">
        <v>93.4</v>
      </c>
      <c r="Y14" s="3">
        <f t="shared" si="11"/>
        <v>8.1217391304347828</v>
      </c>
      <c r="Z14" s="2">
        <v>89.1</v>
      </c>
      <c r="AA14" s="3">
        <f t="shared" si="12"/>
        <v>7.6810344827586201</v>
      </c>
      <c r="AB14" s="2">
        <v>52.9</v>
      </c>
      <c r="AC14" s="3">
        <f t="shared" si="13"/>
        <v>6.1511627906976747</v>
      </c>
      <c r="AD14" s="2">
        <v>65</v>
      </c>
      <c r="AE14" s="3">
        <f t="shared" si="14"/>
        <v>7.4712643678160928</v>
      </c>
      <c r="AF14" s="2">
        <v>75.8</v>
      </c>
      <c r="AG14" s="3">
        <f t="shared" si="15"/>
        <v>6.1626016260162597</v>
      </c>
      <c r="AH14" s="2">
        <v>81.8</v>
      </c>
      <c r="AI14" s="3">
        <f t="shared" si="16"/>
        <v>8.0990099009900991</v>
      </c>
      <c r="AJ14" s="2">
        <v>52.7</v>
      </c>
      <c r="AK14" s="3">
        <f t="shared" si="17"/>
        <v>6.6708860759493671</v>
      </c>
      <c r="AL14" s="2">
        <v>50</v>
      </c>
      <c r="AM14" s="3">
        <f t="shared" si="18"/>
        <v>6.3291139240506329</v>
      </c>
      <c r="AN14" s="2">
        <v>78.2</v>
      </c>
      <c r="AO14" s="3">
        <f t="shared" si="19"/>
        <v>8.0618556701030943</v>
      </c>
      <c r="AP14" s="2">
        <v>34.299999999999997</v>
      </c>
      <c r="AQ14" s="3">
        <f t="shared" si="20"/>
        <v>6.3518518518518512</v>
      </c>
      <c r="AR14" s="2">
        <v>72.099999999999994</v>
      </c>
      <c r="AS14" s="3">
        <f t="shared" si="21"/>
        <v>8.2873563218390807</v>
      </c>
      <c r="AT14" s="2">
        <v>31</v>
      </c>
      <c r="AU14" s="3">
        <f t="shared" si="22"/>
        <v>5.8490566037735849</v>
      </c>
      <c r="AV14" s="2">
        <v>31.7</v>
      </c>
      <c r="AW14" s="3">
        <f t="shared" si="23"/>
        <v>8.8055555555555554</v>
      </c>
      <c r="AX14" s="2">
        <v>18.899999999999999</v>
      </c>
      <c r="AY14" s="3">
        <f t="shared" si="24"/>
        <v>6.0967741935483861</v>
      </c>
      <c r="AZ14" s="2">
        <v>22.4</v>
      </c>
      <c r="BA14" s="3">
        <f t="shared" si="25"/>
        <v>8.615384615384615</v>
      </c>
    </row>
    <row r="15" spans="1:53" x14ac:dyDescent="0.25">
      <c r="A15" s="4" t="s">
        <v>34</v>
      </c>
      <c r="B15" s="2">
        <v>20</v>
      </c>
      <c r="C15" s="3">
        <f t="shared" si="0"/>
        <v>3.278688524590164</v>
      </c>
      <c r="D15" s="2">
        <v>42.5</v>
      </c>
      <c r="E15" s="3">
        <f t="shared" si="1"/>
        <v>4.25</v>
      </c>
      <c r="F15" s="2">
        <v>15.5</v>
      </c>
      <c r="G15" s="3">
        <f t="shared" si="2"/>
        <v>2.3484848484848486</v>
      </c>
      <c r="H15" s="2">
        <v>16.899999999999999</v>
      </c>
      <c r="I15" s="3">
        <f t="shared" si="3"/>
        <v>2.725806451612903</v>
      </c>
      <c r="J15" s="2">
        <v>44.2</v>
      </c>
      <c r="K15" s="3">
        <f t="shared" si="4"/>
        <v>4.42</v>
      </c>
      <c r="L15" s="2">
        <v>55</v>
      </c>
      <c r="M15" s="3">
        <f t="shared" si="5"/>
        <v>4.1044776119402986</v>
      </c>
      <c r="N15" s="2">
        <v>61.1</v>
      </c>
      <c r="O15" s="3">
        <f t="shared" si="6"/>
        <v>4.5259259259259261</v>
      </c>
      <c r="P15" s="2">
        <v>39.299999999999997</v>
      </c>
      <c r="Q15" s="3">
        <f t="shared" si="7"/>
        <v>4.4157303370786511</v>
      </c>
      <c r="R15" s="2">
        <v>79.400000000000006</v>
      </c>
      <c r="S15" s="3">
        <f t="shared" si="8"/>
        <v>6.6722689075630255</v>
      </c>
      <c r="T15" s="2">
        <v>76</v>
      </c>
      <c r="U15" s="3">
        <f t="shared" si="9"/>
        <v>6.08</v>
      </c>
      <c r="V15" s="2">
        <v>67.2</v>
      </c>
      <c r="W15" s="3">
        <f t="shared" si="10"/>
        <v>5.0149253731343286</v>
      </c>
      <c r="X15" s="2">
        <v>80.7</v>
      </c>
      <c r="Y15" s="3">
        <f t="shared" si="11"/>
        <v>7.017391304347826</v>
      </c>
      <c r="Z15" s="2">
        <v>60.2</v>
      </c>
      <c r="AA15" s="3">
        <f t="shared" si="12"/>
        <v>5.1896551724137936</v>
      </c>
      <c r="AB15" s="2">
        <v>26.5</v>
      </c>
      <c r="AC15" s="3">
        <f t="shared" si="13"/>
        <v>3.0813953488372094</v>
      </c>
      <c r="AD15" s="2">
        <v>38.9</v>
      </c>
      <c r="AE15" s="3">
        <f t="shared" si="14"/>
        <v>4.4712643678160919</v>
      </c>
      <c r="AF15" s="2">
        <v>66.7</v>
      </c>
      <c r="AG15" s="3">
        <f t="shared" si="15"/>
        <v>5.4227642276422765</v>
      </c>
      <c r="AH15" s="2">
        <v>40.5</v>
      </c>
      <c r="AI15" s="3">
        <f t="shared" si="16"/>
        <v>4.0099009900990099</v>
      </c>
      <c r="AJ15" s="2">
        <v>57</v>
      </c>
      <c r="AK15" s="3">
        <f t="shared" si="17"/>
        <v>7.2151898734177209</v>
      </c>
      <c r="AL15" s="2">
        <v>61.1</v>
      </c>
      <c r="AM15" s="3">
        <f t="shared" si="18"/>
        <v>7.7341772151898729</v>
      </c>
      <c r="AN15" s="2">
        <v>43</v>
      </c>
      <c r="AO15" s="3">
        <f t="shared" si="19"/>
        <v>4.4329896907216497</v>
      </c>
      <c r="AP15" s="2">
        <v>27.3</v>
      </c>
      <c r="AQ15" s="3">
        <f t="shared" si="20"/>
        <v>5.0555555555555554</v>
      </c>
      <c r="AR15" s="2">
        <v>58.3</v>
      </c>
      <c r="AS15" s="3">
        <f t="shared" si="21"/>
        <v>6.7011494252873565</v>
      </c>
      <c r="AT15" s="2">
        <v>29.2</v>
      </c>
      <c r="AU15" s="3">
        <f t="shared" si="22"/>
        <v>5.5094339622641506</v>
      </c>
      <c r="AV15" s="2">
        <v>14.6</v>
      </c>
      <c r="AW15" s="3">
        <f t="shared" si="23"/>
        <v>4.0555555555555554</v>
      </c>
      <c r="AX15" s="2">
        <v>10.8</v>
      </c>
      <c r="AY15" s="3">
        <f t="shared" si="24"/>
        <v>3.4838709677419355</v>
      </c>
      <c r="AZ15" s="2">
        <v>11</v>
      </c>
      <c r="BA15" s="3">
        <f t="shared" si="25"/>
        <v>4.2307692307692308</v>
      </c>
    </row>
    <row r="16" spans="1:53" x14ac:dyDescent="0.25">
      <c r="A16" s="4" t="s">
        <v>35</v>
      </c>
      <c r="B16" s="2">
        <v>18.100000000000001</v>
      </c>
      <c r="C16" s="3">
        <f t="shared" si="0"/>
        <v>2.9672131147540988</v>
      </c>
      <c r="D16" s="2">
        <v>38.799999999999997</v>
      </c>
      <c r="E16" s="3">
        <f t="shared" si="1"/>
        <v>3.88</v>
      </c>
      <c r="F16" s="2">
        <v>18.899999999999999</v>
      </c>
      <c r="G16" s="3">
        <f t="shared" si="2"/>
        <v>2.8636363636363638</v>
      </c>
      <c r="H16" s="2">
        <v>19.899999999999999</v>
      </c>
      <c r="I16" s="3">
        <f t="shared" si="3"/>
        <v>3.2096774193548385</v>
      </c>
      <c r="J16" s="2">
        <v>40.200000000000003</v>
      </c>
      <c r="K16" s="3">
        <f t="shared" si="4"/>
        <v>4.0200000000000005</v>
      </c>
      <c r="L16" s="2">
        <v>57.7</v>
      </c>
      <c r="M16" s="3">
        <f t="shared" si="5"/>
        <v>4.3059701492537314</v>
      </c>
      <c r="N16" s="2">
        <v>46.4</v>
      </c>
      <c r="O16" s="3">
        <f t="shared" si="6"/>
        <v>3.4370370370370371</v>
      </c>
      <c r="P16" s="2">
        <v>33.4</v>
      </c>
      <c r="Q16" s="3">
        <f t="shared" si="7"/>
        <v>3.7528089887640448</v>
      </c>
      <c r="R16" s="2">
        <v>54.1</v>
      </c>
      <c r="S16" s="3">
        <f t="shared" si="8"/>
        <v>4.5462184873949578</v>
      </c>
      <c r="T16" s="2">
        <v>56.6</v>
      </c>
      <c r="U16" s="3">
        <f t="shared" si="9"/>
        <v>4.5280000000000005</v>
      </c>
      <c r="V16" s="2">
        <v>49.3</v>
      </c>
      <c r="W16" s="3">
        <f t="shared" si="10"/>
        <v>3.6791044776119399</v>
      </c>
      <c r="X16" s="2">
        <v>66.7</v>
      </c>
      <c r="Y16" s="3">
        <f t="shared" si="11"/>
        <v>5.8</v>
      </c>
      <c r="Z16" s="2">
        <v>55.3</v>
      </c>
      <c r="AA16" s="3">
        <f t="shared" si="12"/>
        <v>4.7672413793103443</v>
      </c>
      <c r="AB16" s="2">
        <v>73.900000000000006</v>
      </c>
      <c r="AC16" s="3">
        <f t="shared" si="13"/>
        <v>8.5930232558139537</v>
      </c>
      <c r="AD16" s="2">
        <v>63.3</v>
      </c>
      <c r="AE16" s="3">
        <f t="shared" si="14"/>
        <v>7.2758620689655178</v>
      </c>
      <c r="AF16" s="2">
        <v>77.900000000000006</v>
      </c>
      <c r="AG16" s="3">
        <f t="shared" si="15"/>
        <v>6.333333333333333</v>
      </c>
      <c r="AH16" s="2">
        <v>60.9</v>
      </c>
      <c r="AI16" s="3">
        <f t="shared" si="16"/>
        <v>6.0297029702970297</v>
      </c>
      <c r="AJ16" s="2">
        <v>48.8</v>
      </c>
      <c r="AK16" s="3">
        <f t="shared" si="17"/>
        <v>6.1772151898734169</v>
      </c>
      <c r="AL16" s="2">
        <v>47.3</v>
      </c>
      <c r="AM16" s="3">
        <f t="shared" si="18"/>
        <v>5.9873417721518978</v>
      </c>
      <c r="AN16" s="2">
        <v>52.6</v>
      </c>
      <c r="AO16" s="3">
        <f t="shared" si="19"/>
        <v>5.4226804123711343</v>
      </c>
      <c r="AP16" s="2">
        <v>32.6</v>
      </c>
      <c r="AQ16" s="3">
        <f t="shared" si="20"/>
        <v>6.0370370370370372</v>
      </c>
      <c r="AR16" s="2">
        <v>56.3</v>
      </c>
      <c r="AS16" s="3">
        <f t="shared" si="21"/>
        <v>6.4712643678160919</v>
      </c>
      <c r="AT16" s="2">
        <v>38.200000000000003</v>
      </c>
      <c r="AU16" s="3">
        <f t="shared" si="22"/>
        <v>7.2075471698113214</v>
      </c>
      <c r="AV16" s="2">
        <v>26</v>
      </c>
      <c r="AW16" s="3">
        <f t="shared" si="23"/>
        <v>7.2222222222222223</v>
      </c>
      <c r="AX16" s="2">
        <v>24.7</v>
      </c>
      <c r="AY16" s="3">
        <f t="shared" si="24"/>
        <v>7.9677419354838701</v>
      </c>
      <c r="AZ16" s="2">
        <v>16.8</v>
      </c>
      <c r="BA16" s="3">
        <f t="shared" si="25"/>
        <v>6.4615384615384617</v>
      </c>
    </row>
    <row r="17" spans="1:53" x14ac:dyDescent="0.25">
      <c r="A17" s="4" t="s">
        <v>36</v>
      </c>
      <c r="B17" s="2">
        <v>17.899999999999999</v>
      </c>
      <c r="C17" s="3">
        <f t="shared" si="0"/>
        <v>2.9344262295081966</v>
      </c>
      <c r="D17" s="2">
        <v>34.4</v>
      </c>
      <c r="E17" s="3">
        <f t="shared" si="1"/>
        <v>3.44</v>
      </c>
      <c r="F17" s="2">
        <v>15.2</v>
      </c>
      <c r="G17" s="3">
        <f t="shared" si="2"/>
        <v>2.3030303030303032</v>
      </c>
      <c r="H17" s="2">
        <v>22.8</v>
      </c>
      <c r="I17" s="3">
        <f t="shared" si="3"/>
        <v>3.6774193548387095</v>
      </c>
      <c r="J17" s="2">
        <v>33.6</v>
      </c>
      <c r="K17" s="3">
        <f t="shared" si="4"/>
        <v>3.3600000000000003</v>
      </c>
      <c r="L17" s="2">
        <v>36.9</v>
      </c>
      <c r="M17" s="3">
        <f t="shared" si="5"/>
        <v>2.7537313432835817</v>
      </c>
      <c r="N17" s="2">
        <v>31</v>
      </c>
      <c r="O17" s="3">
        <f t="shared" si="6"/>
        <v>2.2962962962962963</v>
      </c>
      <c r="P17" s="2">
        <v>30.3</v>
      </c>
      <c r="Q17" s="3">
        <f t="shared" si="7"/>
        <v>3.404494382022472</v>
      </c>
      <c r="R17" s="2">
        <v>31.5</v>
      </c>
      <c r="S17" s="3">
        <f t="shared" si="8"/>
        <v>2.6470588235294117</v>
      </c>
      <c r="T17" s="2">
        <v>40.700000000000003</v>
      </c>
      <c r="U17" s="3">
        <f t="shared" si="9"/>
        <v>3.2560000000000002</v>
      </c>
      <c r="V17" s="2">
        <v>35.700000000000003</v>
      </c>
      <c r="W17" s="3">
        <f t="shared" si="10"/>
        <v>2.6641791044776122</v>
      </c>
      <c r="X17" s="2">
        <v>33.200000000000003</v>
      </c>
      <c r="Y17" s="3">
        <f t="shared" si="11"/>
        <v>2.8869565217391306</v>
      </c>
      <c r="Z17" s="2">
        <v>31.5</v>
      </c>
      <c r="AA17" s="3">
        <f t="shared" si="12"/>
        <v>2.7155172413793105</v>
      </c>
      <c r="AB17" s="2">
        <v>38.299999999999997</v>
      </c>
      <c r="AC17" s="3">
        <f t="shared" si="13"/>
        <v>4.4534883720930232</v>
      </c>
      <c r="AD17" s="2">
        <v>34.799999999999997</v>
      </c>
      <c r="AE17" s="3">
        <f t="shared" si="14"/>
        <v>4</v>
      </c>
      <c r="AF17" s="2">
        <v>43.3</v>
      </c>
      <c r="AG17" s="3">
        <f t="shared" si="15"/>
        <v>3.5203252032520322</v>
      </c>
      <c r="AH17" s="2">
        <v>40</v>
      </c>
      <c r="AI17" s="3">
        <f t="shared" si="16"/>
        <v>3.9603960396039604</v>
      </c>
      <c r="AJ17" s="2">
        <v>22.3</v>
      </c>
      <c r="AK17" s="3">
        <f t="shared" si="17"/>
        <v>2.8227848101265822</v>
      </c>
      <c r="AL17" s="2">
        <v>20.7</v>
      </c>
      <c r="AM17" s="3">
        <f t="shared" si="18"/>
        <v>2.6202531645569618</v>
      </c>
      <c r="AN17" s="2">
        <v>31.7</v>
      </c>
      <c r="AO17" s="3">
        <f t="shared" si="19"/>
        <v>3.2680412371134024</v>
      </c>
      <c r="AP17" s="2">
        <v>16.3</v>
      </c>
      <c r="AQ17" s="3">
        <f t="shared" si="20"/>
        <v>3.0185185185185186</v>
      </c>
      <c r="AR17" s="2">
        <v>26.6</v>
      </c>
      <c r="AS17" s="3">
        <f t="shared" si="21"/>
        <v>3.0574712643678166</v>
      </c>
      <c r="AT17" s="2">
        <v>16.8</v>
      </c>
      <c r="AU17" s="3">
        <f t="shared" si="22"/>
        <v>3.1698113207547172</v>
      </c>
      <c r="AV17" s="2">
        <v>14.3</v>
      </c>
      <c r="AW17" s="3">
        <f t="shared" si="23"/>
        <v>3.9722222222222223</v>
      </c>
      <c r="AX17" s="2">
        <v>14.2</v>
      </c>
      <c r="AY17" s="3">
        <f t="shared" si="24"/>
        <v>4.5806451612903221</v>
      </c>
      <c r="AZ17" s="2">
        <v>8.1</v>
      </c>
      <c r="BA17" s="3">
        <f t="shared" si="25"/>
        <v>3.115384615384615</v>
      </c>
    </row>
    <row r="18" spans="1:53" x14ac:dyDescent="0.25">
      <c r="A18" s="4" t="s">
        <v>37</v>
      </c>
      <c r="B18" s="2">
        <v>17.399999999999999</v>
      </c>
      <c r="C18" s="3">
        <f t="shared" si="0"/>
        <v>2.8524590163934427</v>
      </c>
      <c r="D18" s="2">
        <v>27.3</v>
      </c>
      <c r="E18" s="3">
        <f t="shared" si="1"/>
        <v>2.73</v>
      </c>
      <c r="F18" s="2">
        <v>18.8</v>
      </c>
      <c r="G18" s="3">
        <f t="shared" si="2"/>
        <v>2.8484848484848486</v>
      </c>
      <c r="H18" s="2">
        <v>14.6</v>
      </c>
      <c r="I18" s="3">
        <f t="shared" si="3"/>
        <v>2.354838709677419</v>
      </c>
      <c r="J18" s="2">
        <v>29.2</v>
      </c>
      <c r="K18" s="3">
        <f t="shared" si="4"/>
        <v>2.92</v>
      </c>
      <c r="L18" s="2">
        <v>37.1</v>
      </c>
      <c r="M18" s="3">
        <f t="shared" si="5"/>
        <v>2.7686567164179103</v>
      </c>
      <c r="N18" s="2">
        <v>28.3</v>
      </c>
      <c r="O18" s="3">
        <f t="shared" si="6"/>
        <v>2.0962962962962965</v>
      </c>
      <c r="P18" s="2">
        <v>20</v>
      </c>
      <c r="Q18" s="3">
        <f t="shared" si="7"/>
        <v>2.2471910112359548</v>
      </c>
      <c r="R18" s="2">
        <v>31.9</v>
      </c>
      <c r="S18" s="3">
        <f t="shared" si="8"/>
        <v>2.6806722689075628</v>
      </c>
      <c r="T18" s="2">
        <v>32.200000000000003</v>
      </c>
      <c r="U18" s="3">
        <f t="shared" si="9"/>
        <v>2.5760000000000001</v>
      </c>
      <c r="V18" s="2">
        <v>41.9</v>
      </c>
      <c r="W18" s="3">
        <f t="shared" si="10"/>
        <v>3.1268656716417906</v>
      </c>
      <c r="X18" s="2">
        <v>25.8</v>
      </c>
      <c r="Y18" s="3">
        <f t="shared" si="11"/>
        <v>2.2434782608695651</v>
      </c>
      <c r="Z18" s="2">
        <v>31</v>
      </c>
      <c r="AA18" s="3">
        <f t="shared" si="12"/>
        <v>2.6724137931034484</v>
      </c>
      <c r="AB18" s="2">
        <v>12.2</v>
      </c>
      <c r="AC18" s="3">
        <f t="shared" si="13"/>
        <v>1.4186046511627908</v>
      </c>
      <c r="AD18" s="2">
        <v>12.1</v>
      </c>
      <c r="AE18" s="3">
        <f t="shared" si="14"/>
        <v>1.3908045977011494</v>
      </c>
      <c r="AF18" s="2">
        <v>15.7</v>
      </c>
      <c r="AG18" s="3">
        <f t="shared" si="15"/>
        <v>1.2764227642276422</v>
      </c>
      <c r="AH18" s="2">
        <v>15.6</v>
      </c>
      <c r="AI18" s="3">
        <f t="shared" si="16"/>
        <v>1.5445544554455446</v>
      </c>
      <c r="AJ18" s="2">
        <v>24.7</v>
      </c>
      <c r="AK18" s="3">
        <f t="shared" si="17"/>
        <v>3.1265822784810124</v>
      </c>
      <c r="AL18" s="2">
        <v>20.2</v>
      </c>
      <c r="AM18" s="3">
        <f t="shared" si="18"/>
        <v>2.5569620253164556</v>
      </c>
      <c r="AN18" s="2">
        <v>23</v>
      </c>
      <c r="AO18" s="3">
        <f t="shared" si="19"/>
        <v>2.3711340206185567</v>
      </c>
      <c r="AP18" s="2">
        <v>15.1</v>
      </c>
      <c r="AQ18" s="3">
        <f t="shared" si="20"/>
        <v>2.7962962962962958</v>
      </c>
      <c r="AR18" s="2">
        <v>21.3</v>
      </c>
      <c r="AS18" s="3">
        <f t="shared" si="21"/>
        <v>2.4482758620689657</v>
      </c>
      <c r="AT18" s="2">
        <v>7</v>
      </c>
      <c r="AU18" s="3">
        <f t="shared" si="22"/>
        <v>1.3207547169811322</v>
      </c>
      <c r="AV18" s="2">
        <v>4.5999999999999996</v>
      </c>
      <c r="AW18" s="3">
        <f t="shared" si="23"/>
        <v>1.2777777777777777</v>
      </c>
      <c r="AX18" s="2">
        <v>4.7</v>
      </c>
      <c r="AY18" s="3">
        <f t="shared" si="24"/>
        <v>1.5161290322580645</v>
      </c>
      <c r="AZ18" s="2">
        <v>3.6</v>
      </c>
      <c r="BA18" s="3">
        <f t="shared" si="25"/>
        <v>1.3846153846153846</v>
      </c>
    </row>
    <row r="19" spans="1:53" x14ac:dyDescent="0.25">
      <c r="A19" s="4" t="s">
        <v>38</v>
      </c>
      <c r="B19" s="2">
        <v>12.2</v>
      </c>
      <c r="C19" s="3">
        <f t="shared" si="0"/>
        <v>2</v>
      </c>
      <c r="D19" s="2">
        <v>22</v>
      </c>
      <c r="E19" s="3">
        <f t="shared" si="1"/>
        <v>2.2000000000000002</v>
      </c>
      <c r="F19" s="2">
        <v>14.6</v>
      </c>
      <c r="G19" s="3">
        <f t="shared" si="2"/>
        <v>2.2121212121212124</v>
      </c>
      <c r="H19" s="2">
        <v>12.5</v>
      </c>
      <c r="I19" s="3">
        <f t="shared" si="3"/>
        <v>2.0161290322580645</v>
      </c>
      <c r="J19" s="2">
        <v>23.2</v>
      </c>
      <c r="K19" s="3">
        <f t="shared" si="4"/>
        <v>2.3199999999999998</v>
      </c>
      <c r="L19" s="2">
        <v>29.5</v>
      </c>
      <c r="M19" s="3">
        <f t="shared" si="5"/>
        <v>2.2014925373134329</v>
      </c>
      <c r="N19" s="2">
        <v>32.200000000000003</v>
      </c>
      <c r="O19" s="3">
        <f t="shared" si="6"/>
        <v>2.3851851851851853</v>
      </c>
      <c r="P19" s="2">
        <v>18.399999999999999</v>
      </c>
      <c r="Q19" s="3">
        <f t="shared" si="7"/>
        <v>2.0674157303370784</v>
      </c>
      <c r="R19" s="2">
        <v>36.4</v>
      </c>
      <c r="S19" s="3">
        <f t="shared" si="8"/>
        <v>3.0588235294117645</v>
      </c>
      <c r="T19" s="2">
        <v>30.9</v>
      </c>
      <c r="U19" s="3">
        <f t="shared" si="9"/>
        <v>2.472</v>
      </c>
      <c r="V19" s="2">
        <v>33.9</v>
      </c>
      <c r="W19" s="3">
        <f t="shared" si="10"/>
        <v>2.5298507462686564</v>
      </c>
      <c r="X19" s="2">
        <v>34.4</v>
      </c>
      <c r="Y19" s="3">
        <f t="shared" si="11"/>
        <v>2.991304347826087</v>
      </c>
      <c r="Z19" s="2">
        <v>33.9</v>
      </c>
      <c r="AA19" s="3">
        <f t="shared" si="12"/>
        <v>2.9224137931034484</v>
      </c>
      <c r="AB19" s="2">
        <v>26.3</v>
      </c>
      <c r="AC19" s="3">
        <f t="shared" si="13"/>
        <v>3.058139534883721</v>
      </c>
      <c r="AD19" s="2">
        <v>23.7</v>
      </c>
      <c r="AE19" s="3">
        <f t="shared" si="14"/>
        <v>2.7241379310344831</v>
      </c>
      <c r="AF19" s="2">
        <v>25.1</v>
      </c>
      <c r="AG19" s="3">
        <f t="shared" si="15"/>
        <v>2.0406504065040649</v>
      </c>
      <c r="AH19" s="2">
        <v>28.7</v>
      </c>
      <c r="AI19" s="3">
        <f t="shared" si="16"/>
        <v>2.8415841584158414</v>
      </c>
      <c r="AJ19" s="2">
        <v>22.1</v>
      </c>
      <c r="AK19" s="3">
        <f t="shared" si="17"/>
        <v>2.79746835443038</v>
      </c>
      <c r="AL19" s="2">
        <v>25.1</v>
      </c>
      <c r="AM19" s="3">
        <f t="shared" si="18"/>
        <v>3.1772151898734178</v>
      </c>
      <c r="AN19" s="2">
        <v>31.5</v>
      </c>
      <c r="AO19" s="3">
        <f t="shared" si="19"/>
        <v>3.2474226804123716</v>
      </c>
      <c r="AP19" s="2">
        <v>13.9</v>
      </c>
      <c r="AQ19" s="3">
        <f t="shared" si="20"/>
        <v>2.574074074074074</v>
      </c>
      <c r="AR19" s="2">
        <v>27</v>
      </c>
      <c r="AS19" s="3">
        <f t="shared" si="21"/>
        <v>3.1034482758620694</v>
      </c>
      <c r="AT19" s="2">
        <v>12</v>
      </c>
      <c r="AU19" s="3">
        <f t="shared" si="22"/>
        <v>2.2641509433962264</v>
      </c>
      <c r="AV19" s="2">
        <v>7.4</v>
      </c>
      <c r="AW19" s="3">
        <f t="shared" si="23"/>
        <v>2.0555555555555558</v>
      </c>
      <c r="AX19" s="2">
        <v>9</v>
      </c>
      <c r="AY19" s="3">
        <f t="shared" si="24"/>
        <v>2.903225806451613</v>
      </c>
      <c r="AZ19" s="2">
        <v>7.7</v>
      </c>
      <c r="BA19" s="3">
        <f t="shared" si="25"/>
        <v>2.9615384615384617</v>
      </c>
    </row>
    <row r="20" spans="1:53" x14ac:dyDescent="0.25">
      <c r="A20" s="4" t="s">
        <v>39</v>
      </c>
      <c r="B20" s="2">
        <v>11.3</v>
      </c>
      <c r="C20" s="3">
        <f t="shared" si="0"/>
        <v>1.8524590163934429</v>
      </c>
      <c r="D20" s="2">
        <v>19.600000000000001</v>
      </c>
      <c r="E20" s="3">
        <f t="shared" si="1"/>
        <v>1.9600000000000002</v>
      </c>
      <c r="F20" s="2">
        <v>12.5</v>
      </c>
      <c r="G20" s="3">
        <f t="shared" si="2"/>
        <v>1.893939393939394</v>
      </c>
      <c r="H20" s="2">
        <v>11.6</v>
      </c>
      <c r="I20" s="3">
        <f t="shared" si="3"/>
        <v>1.8709677419354838</v>
      </c>
      <c r="J20" s="2">
        <v>22</v>
      </c>
      <c r="K20" s="3">
        <f t="shared" si="4"/>
        <v>2.2000000000000002</v>
      </c>
      <c r="L20" s="2">
        <v>32</v>
      </c>
      <c r="M20" s="3">
        <f t="shared" si="5"/>
        <v>2.3880597014925371</v>
      </c>
      <c r="N20" s="2">
        <v>25.7</v>
      </c>
      <c r="O20" s="3">
        <f t="shared" si="6"/>
        <v>1.9037037037037037</v>
      </c>
      <c r="P20" s="2">
        <v>20.2</v>
      </c>
      <c r="Q20" s="3">
        <f t="shared" si="7"/>
        <v>2.2696629213483144</v>
      </c>
      <c r="R20" s="2">
        <v>39.6</v>
      </c>
      <c r="S20" s="3">
        <f t="shared" si="8"/>
        <v>3.327731092436975</v>
      </c>
      <c r="T20" s="2">
        <v>36.5</v>
      </c>
      <c r="U20" s="3">
        <f t="shared" si="9"/>
        <v>2.92</v>
      </c>
      <c r="V20" s="2">
        <v>32.200000000000003</v>
      </c>
      <c r="W20" s="3">
        <f t="shared" si="10"/>
        <v>2.4029850746268657</v>
      </c>
      <c r="X20" s="2">
        <v>39.299999999999997</v>
      </c>
      <c r="Y20" s="3">
        <f t="shared" si="11"/>
        <v>3.4173913043478259</v>
      </c>
      <c r="Z20" s="2">
        <v>36.4</v>
      </c>
      <c r="AA20" s="3">
        <f t="shared" si="12"/>
        <v>3.1379310344827585</v>
      </c>
      <c r="AB20" s="2">
        <v>31.7</v>
      </c>
      <c r="AC20" s="3">
        <f t="shared" si="13"/>
        <v>3.6860465116279069</v>
      </c>
      <c r="AD20" s="2">
        <v>31.7</v>
      </c>
      <c r="AE20" s="3">
        <f t="shared" si="14"/>
        <v>3.6436781609195403</v>
      </c>
      <c r="AF20" s="2">
        <v>46.8</v>
      </c>
      <c r="AG20" s="3">
        <f t="shared" si="15"/>
        <v>3.8048780487804872</v>
      </c>
      <c r="AH20" s="2">
        <v>32</v>
      </c>
      <c r="AI20" s="3">
        <f t="shared" si="16"/>
        <v>3.1683168316831685</v>
      </c>
      <c r="AJ20" s="2">
        <v>25.5</v>
      </c>
      <c r="AK20" s="3">
        <f t="shared" si="17"/>
        <v>3.2278481012658227</v>
      </c>
      <c r="AL20" s="2">
        <v>22.3</v>
      </c>
      <c r="AM20" s="3">
        <f t="shared" si="18"/>
        <v>2.8227848101265822</v>
      </c>
      <c r="AN20" s="2">
        <v>28.4</v>
      </c>
      <c r="AO20" s="3">
        <f t="shared" si="19"/>
        <v>2.927835051546392</v>
      </c>
      <c r="AP20" s="2">
        <v>19.8</v>
      </c>
      <c r="AQ20" s="3">
        <f t="shared" si="20"/>
        <v>3.6666666666666665</v>
      </c>
      <c r="AR20" s="2">
        <v>25.5</v>
      </c>
      <c r="AS20" s="3">
        <f t="shared" si="21"/>
        <v>2.931034482758621</v>
      </c>
      <c r="AT20" s="2">
        <v>22.5</v>
      </c>
      <c r="AU20" s="3">
        <f t="shared" si="22"/>
        <v>4.2452830188679247</v>
      </c>
      <c r="AV20" s="2">
        <v>13.3</v>
      </c>
      <c r="AW20" s="3">
        <f t="shared" si="23"/>
        <v>3.6944444444444446</v>
      </c>
      <c r="AX20" s="2">
        <v>12.8</v>
      </c>
      <c r="AY20" s="3">
        <f t="shared" si="24"/>
        <v>4.129032258064516</v>
      </c>
      <c r="AZ20" s="2">
        <v>8.5</v>
      </c>
      <c r="BA20" s="3">
        <f t="shared" si="25"/>
        <v>3.2692307692307692</v>
      </c>
    </row>
    <row r="21" spans="1:53" x14ac:dyDescent="0.25">
      <c r="A21" s="4" t="s">
        <v>40</v>
      </c>
      <c r="B21" s="2">
        <v>17.399999999999999</v>
      </c>
      <c r="C21" s="3">
        <f t="shared" si="0"/>
        <v>2.8524590163934427</v>
      </c>
      <c r="D21" s="2">
        <v>28.3</v>
      </c>
      <c r="E21" s="3">
        <f t="shared" si="1"/>
        <v>2.83</v>
      </c>
      <c r="F21" s="2">
        <v>14.1</v>
      </c>
      <c r="G21" s="3">
        <f t="shared" si="2"/>
        <v>2.1363636363636362</v>
      </c>
      <c r="H21" s="2">
        <v>16.8</v>
      </c>
      <c r="I21" s="3">
        <f t="shared" si="3"/>
        <v>2.709677419354839</v>
      </c>
      <c r="J21" s="2">
        <v>20.9</v>
      </c>
      <c r="K21" s="3">
        <f t="shared" si="4"/>
        <v>2.09</v>
      </c>
      <c r="L21" s="2">
        <v>42.5</v>
      </c>
      <c r="M21" s="3">
        <f t="shared" si="5"/>
        <v>3.1716417910447761</v>
      </c>
      <c r="N21" s="2">
        <v>33</v>
      </c>
      <c r="O21" s="3">
        <f t="shared" si="6"/>
        <v>2.4444444444444446</v>
      </c>
      <c r="P21" s="2">
        <v>18.8</v>
      </c>
      <c r="Q21" s="3">
        <f t="shared" si="7"/>
        <v>2.1123595505617976</v>
      </c>
      <c r="R21" s="2">
        <v>30.9</v>
      </c>
      <c r="S21" s="3">
        <f t="shared" si="8"/>
        <v>2.5966386554621845</v>
      </c>
      <c r="T21" s="2">
        <v>31.2</v>
      </c>
      <c r="U21" s="3">
        <f t="shared" si="9"/>
        <v>2.496</v>
      </c>
      <c r="V21" s="2">
        <v>29.8</v>
      </c>
      <c r="W21" s="3">
        <f t="shared" si="10"/>
        <v>2.2238805970149254</v>
      </c>
      <c r="X21" s="2">
        <v>18.399999999999999</v>
      </c>
      <c r="Y21" s="3">
        <f t="shared" si="11"/>
        <v>1.5999999999999999</v>
      </c>
      <c r="Z21" s="2">
        <v>30.3</v>
      </c>
      <c r="AA21" s="3">
        <f t="shared" si="12"/>
        <v>2.6120689655172415</v>
      </c>
      <c r="AB21" s="2">
        <v>18.2</v>
      </c>
      <c r="AC21" s="3">
        <f t="shared" si="13"/>
        <v>2.1162790697674421</v>
      </c>
      <c r="AD21" s="2">
        <v>29.4</v>
      </c>
      <c r="AE21" s="3">
        <f t="shared" si="14"/>
        <v>3.3793103448275863</v>
      </c>
      <c r="AF21" s="2">
        <v>35.1</v>
      </c>
      <c r="AG21" s="3">
        <f t="shared" si="15"/>
        <v>2.8536585365853657</v>
      </c>
      <c r="AH21" s="2">
        <v>22.7</v>
      </c>
      <c r="AI21" s="3">
        <f t="shared" si="16"/>
        <v>2.2475247524752477</v>
      </c>
      <c r="AJ21" s="2">
        <v>14.4</v>
      </c>
      <c r="AK21" s="3">
        <f t="shared" si="17"/>
        <v>1.8227848101265822</v>
      </c>
      <c r="AL21" s="2">
        <v>21.7</v>
      </c>
      <c r="AM21" s="3">
        <f t="shared" si="18"/>
        <v>2.7468354430379747</v>
      </c>
      <c r="AN21" s="2">
        <v>21</v>
      </c>
      <c r="AO21" s="3">
        <f t="shared" si="19"/>
        <v>2.1649484536082477</v>
      </c>
      <c r="AP21" s="2">
        <v>15.4</v>
      </c>
      <c r="AQ21" s="3">
        <f t="shared" si="20"/>
        <v>2.8518518518518516</v>
      </c>
      <c r="AR21" s="2">
        <v>17.399999999999999</v>
      </c>
      <c r="AS21" s="3">
        <f t="shared" si="21"/>
        <v>2</v>
      </c>
      <c r="AT21" s="2">
        <v>11.8</v>
      </c>
      <c r="AU21" s="3">
        <f t="shared" si="22"/>
        <v>2.226415094339623</v>
      </c>
      <c r="AV21" s="2">
        <v>11.6</v>
      </c>
      <c r="AW21" s="3">
        <f t="shared" si="23"/>
        <v>3.2222222222222219</v>
      </c>
      <c r="AX21" s="2">
        <v>8.1</v>
      </c>
      <c r="AY21" s="3">
        <f t="shared" si="24"/>
        <v>2.6129032258064515</v>
      </c>
      <c r="AZ21" s="2">
        <v>9.1</v>
      </c>
      <c r="BA21" s="3">
        <f t="shared" si="25"/>
        <v>3.4999999999999996</v>
      </c>
    </row>
    <row r="22" spans="1:53" x14ac:dyDescent="0.25">
      <c r="A22" s="4" t="s">
        <v>41</v>
      </c>
      <c r="B22" s="2">
        <v>11.6</v>
      </c>
      <c r="C22" s="3">
        <f t="shared" si="0"/>
        <v>1.9016393442622952</v>
      </c>
      <c r="D22" s="2">
        <v>24.7</v>
      </c>
      <c r="E22" s="3">
        <f t="shared" si="1"/>
        <v>2.4699999999999998</v>
      </c>
      <c r="F22" s="2">
        <v>9.3000000000000007</v>
      </c>
      <c r="G22" s="3">
        <f t="shared" si="2"/>
        <v>1.4090909090909092</v>
      </c>
      <c r="H22" s="2">
        <v>8.3000000000000007</v>
      </c>
      <c r="I22" s="3">
        <f t="shared" si="3"/>
        <v>1.338709677419355</v>
      </c>
      <c r="J22" s="2">
        <v>18.8</v>
      </c>
      <c r="K22" s="3">
        <f t="shared" si="4"/>
        <v>1.8800000000000001</v>
      </c>
      <c r="L22" s="2">
        <v>18.100000000000001</v>
      </c>
      <c r="M22" s="3">
        <f t="shared" si="5"/>
        <v>1.3507462686567164</v>
      </c>
      <c r="N22" s="2">
        <v>21.2</v>
      </c>
      <c r="O22" s="3">
        <f t="shared" si="6"/>
        <v>1.5703703703703704</v>
      </c>
      <c r="P22" s="2">
        <v>15.6</v>
      </c>
      <c r="Q22" s="3">
        <f t="shared" si="7"/>
        <v>1.7528089887640448</v>
      </c>
      <c r="R22" s="2">
        <v>13.8</v>
      </c>
      <c r="S22" s="3">
        <f t="shared" si="8"/>
        <v>1.1596638655462186</v>
      </c>
      <c r="T22" s="2">
        <v>20.2</v>
      </c>
      <c r="U22" s="3">
        <f t="shared" si="9"/>
        <v>1.6159999999999999</v>
      </c>
      <c r="V22" s="2">
        <v>13.2</v>
      </c>
      <c r="W22" s="3">
        <f t="shared" si="10"/>
        <v>0.9850746268656716</v>
      </c>
      <c r="X22" s="2">
        <v>8</v>
      </c>
      <c r="Y22" s="3">
        <f t="shared" si="11"/>
        <v>0.69565217391304346</v>
      </c>
      <c r="Z22" s="2">
        <v>8.9</v>
      </c>
      <c r="AA22" s="3">
        <f t="shared" si="12"/>
        <v>0.76724137931034486</v>
      </c>
      <c r="AB22" s="2">
        <v>9</v>
      </c>
      <c r="AC22" s="3">
        <f t="shared" si="13"/>
        <v>1.0465116279069768</v>
      </c>
      <c r="AD22" s="2">
        <v>10.1</v>
      </c>
      <c r="AE22" s="3">
        <f t="shared" si="14"/>
        <v>1.1609195402298851</v>
      </c>
      <c r="AF22" s="2">
        <v>16</v>
      </c>
      <c r="AG22" s="3">
        <f t="shared" si="15"/>
        <v>1.3008130081300813</v>
      </c>
      <c r="AH22" s="2">
        <v>7.9</v>
      </c>
      <c r="AI22" s="3">
        <f t="shared" si="16"/>
        <v>0.78217821782178221</v>
      </c>
      <c r="AJ22" s="2">
        <v>8.5</v>
      </c>
      <c r="AK22" s="3">
        <f t="shared" si="17"/>
        <v>1.0759493670886076</v>
      </c>
      <c r="AL22" s="2">
        <v>7.5</v>
      </c>
      <c r="AM22" s="3">
        <f t="shared" si="18"/>
        <v>0.94936708860759489</v>
      </c>
      <c r="AN22" s="2">
        <v>10.9</v>
      </c>
      <c r="AO22" s="3">
        <f t="shared" si="19"/>
        <v>1.1237113402061858</v>
      </c>
      <c r="AP22" s="2">
        <v>4.9000000000000004</v>
      </c>
      <c r="AQ22" s="3">
        <f t="shared" si="20"/>
        <v>0.90740740740740744</v>
      </c>
      <c r="AR22" s="2">
        <v>7.6</v>
      </c>
      <c r="AS22" s="3">
        <f t="shared" si="21"/>
        <v>0.87356321839080464</v>
      </c>
      <c r="AT22" s="2">
        <v>4.2</v>
      </c>
      <c r="AU22" s="3">
        <f t="shared" si="22"/>
        <v>0.79245283018867929</v>
      </c>
      <c r="AV22" s="2">
        <v>4</v>
      </c>
      <c r="AW22" s="3">
        <f t="shared" si="23"/>
        <v>1.1111111111111112</v>
      </c>
      <c r="AX22" s="2">
        <v>2.5</v>
      </c>
      <c r="AY22" s="3">
        <f t="shared" si="24"/>
        <v>0.80645161290322576</v>
      </c>
      <c r="AZ22" s="2">
        <v>2.5</v>
      </c>
      <c r="BA22" s="3">
        <f t="shared" si="25"/>
        <v>0.96153846153846145</v>
      </c>
    </row>
    <row r="23" spans="1:53" x14ac:dyDescent="0.25">
      <c r="A23" s="4" t="s">
        <v>42</v>
      </c>
      <c r="B23" s="2">
        <v>10.1</v>
      </c>
      <c r="C23" s="3">
        <f t="shared" si="0"/>
        <v>1.6557377049180328</v>
      </c>
      <c r="D23" s="2">
        <v>15.2</v>
      </c>
      <c r="E23" s="3">
        <f t="shared" si="1"/>
        <v>1.52</v>
      </c>
      <c r="F23" s="2">
        <v>7.2</v>
      </c>
      <c r="G23" s="3">
        <f t="shared" si="2"/>
        <v>1.0909090909090911</v>
      </c>
      <c r="H23" s="2">
        <v>4.3</v>
      </c>
      <c r="I23" s="3">
        <f t="shared" si="3"/>
        <v>0.69354838709677413</v>
      </c>
      <c r="J23" s="2">
        <v>18.7</v>
      </c>
      <c r="K23" s="3">
        <f t="shared" si="4"/>
        <v>1.8699999999999999</v>
      </c>
      <c r="L23" s="2">
        <v>21.3</v>
      </c>
      <c r="M23" s="3">
        <f t="shared" si="5"/>
        <v>1.5895522388059702</v>
      </c>
      <c r="N23" s="2">
        <v>11.8</v>
      </c>
      <c r="O23" s="3">
        <f t="shared" si="6"/>
        <v>0.87407407407407411</v>
      </c>
      <c r="P23" s="2">
        <v>10.199999999999999</v>
      </c>
      <c r="Q23" s="3">
        <f t="shared" si="7"/>
        <v>1.146067415730337</v>
      </c>
      <c r="R23" s="2">
        <v>15.1</v>
      </c>
      <c r="S23" s="3">
        <f t="shared" si="8"/>
        <v>1.26890756302521</v>
      </c>
      <c r="T23" s="2">
        <v>14.4</v>
      </c>
      <c r="U23" s="3">
        <f t="shared" si="9"/>
        <v>1.1520000000000001</v>
      </c>
      <c r="V23" s="2">
        <v>12.9</v>
      </c>
      <c r="W23" s="3">
        <f t="shared" si="10"/>
        <v>0.96268656716417911</v>
      </c>
      <c r="X23" s="2">
        <v>15.8</v>
      </c>
      <c r="Y23" s="3">
        <f t="shared" si="11"/>
        <v>1.3739130434782609</v>
      </c>
      <c r="Z23" s="2">
        <v>12</v>
      </c>
      <c r="AA23" s="3">
        <f t="shared" si="12"/>
        <v>1.0344827586206897</v>
      </c>
      <c r="AB23" s="2">
        <v>9.5</v>
      </c>
      <c r="AC23" s="3">
        <f t="shared" si="13"/>
        <v>1.1046511627906976</v>
      </c>
      <c r="AD23" s="2">
        <v>7.5</v>
      </c>
      <c r="AE23" s="3">
        <f t="shared" si="14"/>
        <v>0.86206896551724144</v>
      </c>
      <c r="AF23" s="2">
        <v>13</v>
      </c>
      <c r="AG23" s="3">
        <f t="shared" si="15"/>
        <v>1.056910569105691</v>
      </c>
      <c r="AH23" s="2">
        <v>12.6</v>
      </c>
      <c r="AI23" s="3">
        <f t="shared" si="16"/>
        <v>1.2475247524752475</v>
      </c>
      <c r="AJ23" s="2">
        <v>8.1</v>
      </c>
      <c r="AK23" s="3">
        <f t="shared" si="17"/>
        <v>1.0253164556962024</v>
      </c>
      <c r="AL23" s="2">
        <v>7.4</v>
      </c>
      <c r="AM23" s="3">
        <f t="shared" si="18"/>
        <v>0.93670886075949367</v>
      </c>
      <c r="AN23" s="2">
        <v>9.8000000000000007</v>
      </c>
      <c r="AO23" s="3">
        <f t="shared" si="19"/>
        <v>1.0103092783505156</v>
      </c>
      <c r="AP23" s="2">
        <v>6.8</v>
      </c>
      <c r="AQ23" s="3">
        <f t="shared" si="20"/>
        <v>1.2592592592592591</v>
      </c>
      <c r="AR23" s="2">
        <v>7.6</v>
      </c>
      <c r="AS23" s="3">
        <f t="shared" si="21"/>
        <v>0.87356321839080464</v>
      </c>
      <c r="AT23" s="2">
        <v>5.9</v>
      </c>
      <c r="AU23" s="3">
        <f t="shared" si="22"/>
        <v>1.1132075471698115</v>
      </c>
      <c r="AV23" s="2">
        <v>3.4</v>
      </c>
      <c r="AW23" s="3">
        <f t="shared" si="23"/>
        <v>0.94444444444444442</v>
      </c>
      <c r="AX23" s="2">
        <v>3.7</v>
      </c>
      <c r="AY23" s="3">
        <f t="shared" si="24"/>
        <v>1.1935483870967742</v>
      </c>
      <c r="AZ23" s="2">
        <v>2</v>
      </c>
      <c r="BA23" s="3">
        <f t="shared" si="25"/>
        <v>0.76923076923076916</v>
      </c>
    </row>
    <row r="24" spans="1:53" x14ac:dyDescent="0.25">
      <c r="A24" s="4" t="s">
        <v>43</v>
      </c>
      <c r="B24" s="2">
        <v>13.1</v>
      </c>
      <c r="C24" s="3">
        <f t="shared" si="0"/>
        <v>2.1475409836065573</v>
      </c>
      <c r="D24" s="2">
        <v>21.3</v>
      </c>
      <c r="E24" s="3">
        <f t="shared" si="1"/>
        <v>2.13</v>
      </c>
      <c r="F24" s="2">
        <v>13.4</v>
      </c>
      <c r="G24" s="3">
        <f t="shared" si="2"/>
        <v>2.0303030303030303</v>
      </c>
      <c r="H24" s="2">
        <v>12.4</v>
      </c>
      <c r="I24" s="3">
        <f t="shared" si="3"/>
        <v>2</v>
      </c>
      <c r="J24" s="2">
        <v>18.100000000000001</v>
      </c>
      <c r="K24" s="3">
        <f t="shared" si="4"/>
        <v>1.81</v>
      </c>
      <c r="L24" s="2">
        <v>21.6</v>
      </c>
      <c r="M24" s="3">
        <f t="shared" si="5"/>
        <v>1.6119402985074627</v>
      </c>
      <c r="N24" s="2">
        <v>17.8</v>
      </c>
      <c r="O24" s="3">
        <f t="shared" si="6"/>
        <v>1.3185185185185186</v>
      </c>
      <c r="P24" s="2">
        <v>13.9</v>
      </c>
      <c r="Q24" s="3">
        <f t="shared" si="7"/>
        <v>1.5617977528089888</v>
      </c>
      <c r="R24" s="2">
        <v>32.6</v>
      </c>
      <c r="S24" s="3">
        <f t="shared" si="8"/>
        <v>2.7394957983193278</v>
      </c>
      <c r="T24" s="2">
        <v>34.9</v>
      </c>
      <c r="U24" s="3">
        <f t="shared" si="9"/>
        <v>2.7919999999999998</v>
      </c>
      <c r="V24" s="2">
        <v>35.700000000000003</v>
      </c>
      <c r="W24" s="3">
        <f t="shared" si="10"/>
        <v>2.6641791044776122</v>
      </c>
      <c r="X24" s="2">
        <v>36.1</v>
      </c>
      <c r="Y24" s="3">
        <f t="shared" si="11"/>
        <v>3.1391304347826088</v>
      </c>
      <c r="Z24" s="2">
        <v>29.6</v>
      </c>
      <c r="AA24" s="3">
        <f t="shared" si="12"/>
        <v>2.5517241379310347</v>
      </c>
      <c r="AB24" s="2">
        <v>49.8</v>
      </c>
      <c r="AC24" s="3">
        <f t="shared" si="13"/>
        <v>5.7906976744186043</v>
      </c>
      <c r="AD24" s="2">
        <v>39.4</v>
      </c>
      <c r="AE24" s="3">
        <f t="shared" si="14"/>
        <v>4.5287356321839081</v>
      </c>
      <c r="AF24" s="2">
        <v>49.7</v>
      </c>
      <c r="AG24" s="3">
        <f t="shared" si="15"/>
        <v>4.0406504065040654</v>
      </c>
      <c r="AH24" s="2">
        <v>34.200000000000003</v>
      </c>
      <c r="AI24" s="3">
        <f t="shared" si="16"/>
        <v>3.3861386138613865</v>
      </c>
      <c r="AJ24" s="2">
        <v>33.1</v>
      </c>
      <c r="AK24" s="3">
        <f t="shared" si="17"/>
        <v>4.1898734177215191</v>
      </c>
      <c r="AL24" s="2">
        <v>32</v>
      </c>
      <c r="AM24" s="3">
        <f t="shared" si="18"/>
        <v>4.0506329113924044</v>
      </c>
      <c r="AN24" s="2">
        <v>40.799999999999997</v>
      </c>
      <c r="AO24" s="3">
        <f t="shared" si="19"/>
        <v>4.2061855670103094</v>
      </c>
      <c r="AP24" s="2">
        <v>21.6</v>
      </c>
      <c r="AQ24" s="3">
        <f t="shared" si="20"/>
        <v>4</v>
      </c>
      <c r="AR24" s="2">
        <v>35.5</v>
      </c>
      <c r="AS24" s="3">
        <f t="shared" si="21"/>
        <v>4.0804597701149428</v>
      </c>
      <c r="AT24" s="2">
        <v>23.2</v>
      </c>
      <c r="AU24" s="3">
        <f t="shared" si="22"/>
        <v>4.3773584905660377</v>
      </c>
      <c r="AV24" s="2">
        <v>17.5</v>
      </c>
      <c r="AW24" s="3">
        <f t="shared" si="23"/>
        <v>4.8611111111111107</v>
      </c>
      <c r="AX24" s="2">
        <v>17.3</v>
      </c>
      <c r="AY24" s="3">
        <f t="shared" si="24"/>
        <v>5.580645161290323</v>
      </c>
      <c r="AZ24" s="2">
        <v>12.4</v>
      </c>
      <c r="BA24" s="3">
        <f t="shared" si="25"/>
        <v>4.7692307692307692</v>
      </c>
    </row>
    <row r="25" spans="1:53" x14ac:dyDescent="0.25">
      <c r="A25" s="4" t="s">
        <v>44</v>
      </c>
      <c r="B25" s="2">
        <v>9.9</v>
      </c>
      <c r="C25" s="3">
        <f t="shared" si="0"/>
        <v>1.6229508196721314</v>
      </c>
      <c r="D25" s="2">
        <v>13</v>
      </c>
      <c r="E25" s="3">
        <f t="shared" si="1"/>
        <v>1.3</v>
      </c>
      <c r="F25" s="2">
        <v>8.3000000000000007</v>
      </c>
      <c r="G25" s="3">
        <f t="shared" si="2"/>
        <v>1.2575757575757578</v>
      </c>
      <c r="H25" s="2">
        <v>5.6</v>
      </c>
      <c r="I25" s="3">
        <f t="shared" si="3"/>
        <v>0.90322580645161277</v>
      </c>
      <c r="J25" s="2">
        <v>18</v>
      </c>
      <c r="K25" s="3">
        <f t="shared" si="4"/>
        <v>1.8</v>
      </c>
      <c r="L25" s="2">
        <v>24.5</v>
      </c>
      <c r="M25" s="3">
        <f t="shared" si="5"/>
        <v>1.8283582089552239</v>
      </c>
      <c r="N25" s="2">
        <v>22.3</v>
      </c>
      <c r="O25" s="3">
        <f t="shared" si="6"/>
        <v>1.6518518518518519</v>
      </c>
      <c r="P25" s="2">
        <v>13.8</v>
      </c>
      <c r="Q25" s="3">
        <f t="shared" si="7"/>
        <v>1.550561797752809</v>
      </c>
      <c r="R25" s="2">
        <v>15.1</v>
      </c>
      <c r="S25" s="3">
        <f t="shared" si="8"/>
        <v>1.26890756302521</v>
      </c>
      <c r="T25" s="2">
        <v>15.1</v>
      </c>
      <c r="U25" s="3">
        <f t="shared" si="9"/>
        <v>1.208</v>
      </c>
      <c r="V25" s="2">
        <v>18.899999999999999</v>
      </c>
      <c r="W25" s="3">
        <f t="shared" si="10"/>
        <v>1.4104477611940298</v>
      </c>
      <c r="X25" s="2">
        <v>18</v>
      </c>
      <c r="Y25" s="3">
        <f t="shared" si="11"/>
        <v>1.5652173913043479</v>
      </c>
      <c r="Z25" s="2">
        <v>23.4</v>
      </c>
      <c r="AA25" s="3">
        <f t="shared" si="12"/>
        <v>2.0172413793103448</v>
      </c>
      <c r="AB25" s="2">
        <v>14.9</v>
      </c>
      <c r="AC25" s="3">
        <f t="shared" si="13"/>
        <v>1.7325581395348839</v>
      </c>
      <c r="AD25" s="2">
        <v>25.8</v>
      </c>
      <c r="AE25" s="3">
        <f t="shared" si="14"/>
        <v>2.9655172413793105</v>
      </c>
      <c r="AF25" s="2">
        <v>37.4</v>
      </c>
      <c r="AG25" s="3">
        <f t="shared" si="15"/>
        <v>3.0406504065040649</v>
      </c>
      <c r="AH25" s="2">
        <v>36.6</v>
      </c>
      <c r="AI25" s="3">
        <f t="shared" si="16"/>
        <v>3.6237623762376239</v>
      </c>
      <c r="AJ25" s="2">
        <v>11.7</v>
      </c>
      <c r="AK25" s="3">
        <f t="shared" si="17"/>
        <v>1.481012658227848</v>
      </c>
      <c r="AL25" s="2">
        <v>10.4</v>
      </c>
      <c r="AM25" s="3">
        <f t="shared" si="18"/>
        <v>1.3164556962025316</v>
      </c>
      <c r="AN25" s="2">
        <v>17.8</v>
      </c>
      <c r="AO25" s="3">
        <f t="shared" si="19"/>
        <v>1.8350515463917527</v>
      </c>
      <c r="AP25" s="2">
        <v>10</v>
      </c>
      <c r="AQ25" s="3">
        <f t="shared" si="20"/>
        <v>1.8518518518518516</v>
      </c>
      <c r="AR25" s="2">
        <v>15.5</v>
      </c>
      <c r="AS25" s="3">
        <f t="shared" si="21"/>
        <v>1.781609195402299</v>
      </c>
      <c r="AT25" s="2">
        <v>12.3</v>
      </c>
      <c r="AU25" s="3">
        <f t="shared" si="22"/>
        <v>2.3207547169811322</v>
      </c>
      <c r="AV25" s="2">
        <v>11.2</v>
      </c>
      <c r="AW25" s="3">
        <f t="shared" si="23"/>
        <v>3.1111111111111107</v>
      </c>
      <c r="AX25" s="2">
        <v>9.6</v>
      </c>
      <c r="AY25" s="3">
        <f t="shared" si="24"/>
        <v>3.096774193548387</v>
      </c>
      <c r="AZ25" s="2">
        <v>11.1</v>
      </c>
      <c r="BA25" s="3">
        <f t="shared" si="25"/>
        <v>4.2692307692307692</v>
      </c>
    </row>
    <row r="26" spans="1:53" x14ac:dyDescent="0.25">
      <c r="A26" s="4" t="s">
        <v>45</v>
      </c>
      <c r="B26" s="2">
        <v>12.5</v>
      </c>
      <c r="C26" s="3">
        <f t="shared" si="0"/>
        <v>2.0491803278688527</v>
      </c>
      <c r="D26" s="2">
        <v>28.2</v>
      </c>
      <c r="E26" s="3">
        <f t="shared" si="1"/>
        <v>2.82</v>
      </c>
      <c r="F26" s="2">
        <v>14.5</v>
      </c>
      <c r="G26" s="3">
        <f t="shared" si="2"/>
        <v>2.1969696969696972</v>
      </c>
      <c r="H26" s="2">
        <v>9.9</v>
      </c>
      <c r="I26" s="3">
        <f t="shared" si="3"/>
        <v>1.596774193548387</v>
      </c>
      <c r="J26" s="2">
        <v>17.600000000000001</v>
      </c>
      <c r="K26" s="3">
        <f t="shared" si="4"/>
        <v>1.7600000000000002</v>
      </c>
      <c r="L26" s="2">
        <v>29</v>
      </c>
      <c r="M26" s="3">
        <f t="shared" si="5"/>
        <v>2.1641791044776117</v>
      </c>
      <c r="N26" s="2">
        <v>32.1</v>
      </c>
      <c r="O26" s="3">
        <f t="shared" si="6"/>
        <v>2.3777777777777778</v>
      </c>
      <c r="P26" s="2">
        <v>22.1</v>
      </c>
      <c r="Q26" s="3">
        <f t="shared" si="7"/>
        <v>2.4831460674157304</v>
      </c>
      <c r="R26" s="2">
        <v>14.9</v>
      </c>
      <c r="S26" s="3">
        <f t="shared" si="8"/>
        <v>1.2521008403361344</v>
      </c>
      <c r="T26" s="2">
        <v>15.7</v>
      </c>
      <c r="U26" s="3">
        <f t="shared" si="9"/>
        <v>1.256</v>
      </c>
      <c r="V26" s="2">
        <v>16.2</v>
      </c>
      <c r="W26" s="3">
        <f t="shared" si="10"/>
        <v>1.208955223880597</v>
      </c>
      <c r="X26" s="2">
        <v>15.4</v>
      </c>
      <c r="Y26" s="3">
        <f t="shared" si="11"/>
        <v>1.3391304347826087</v>
      </c>
      <c r="Z26" s="2">
        <v>19.5</v>
      </c>
      <c r="AA26" s="3">
        <f t="shared" si="12"/>
        <v>1.6810344827586208</v>
      </c>
      <c r="AB26" s="2">
        <v>23.8</v>
      </c>
      <c r="AC26" s="3">
        <f t="shared" si="13"/>
        <v>2.7674418604651163</v>
      </c>
      <c r="AD26" s="2">
        <v>21.8</v>
      </c>
      <c r="AE26" s="3">
        <f t="shared" si="14"/>
        <v>2.5057471264367819</v>
      </c>
      <c r="AF26" s="2">
        <v>26.5</v>
      </c>
      <c r="AG26" s="3">
        <f t="shared" si="15"/>
        <v>2.154471544715447</v>
      </c>
      <c r="AH26" s="2">
        <v>23.1</v>
      </c>
      <c r="AI26" s="3">
        <f t="shared" si="16"/>
        <v>2.2871287128712874</v>
      </c>
      <c r="AJ26" s="2">
        <v>12.6</v>
      </c>
      <c r="AK26" s="3">
        <f t="shared" si="17"/>
        <v>1.5949367088607593</v>
      </c>
      <c r="AL26" s="2">
        <v>10</v>
      </c>
      <c r="AM26" s="3">
        <f t="shared" si="18"/>
        <v>1.2658227848101264</v>
      </c>
      <c r="AN26" s="2">
        <v>12.6</v>
      </c>
      <c r="AO26" s="3">
        <f t="shared" si="19"/>
        <v>1.2989690721649485</v>
      </c>
      <c r="AP26" s="2">
        <v>9.9</v>
      </c>
      <c r="AQ26" s="3">
        <f t="shared" si="20"/>
        <v>1.8333333333333333</v>
      </c>
      <c r="AR26" s="2">
        <v>11</v>
      </c>
      <c r="AS26" s="3">
        <f t="shared" si="21"/>
        <v>1.264367816091954</v>
      </c>
      <c r="AT26" s="2">
        <v>11.1</v>
      </c>
      <c r="AU26" s="3">
        <f t="shared" si="22"/>
        <v>2.0943396226415096</v>
      </c>
      <c r="AV26" s="2">
        <v>7.1</v>
      </c>
      <c r="AW26" s="3">
        <f t="shared" si="23"/>
        <v>1.9722222222222221</v>
      </c>
      <c r="AX26" s="2">
        <v>6.2</v>
      </c>
      <c r="AY26" s="3">
        <f t="shared" si="24"/>
        <v>2</v>
      </c>
      <c r="AZ26" s="2">
        <v>5</v>
      </c>
      <c r="BA26" s="3">
        <f t="shared" si="25"/>
        <v>1.9230769230769229</v>
      </c>
    </row>
    <row r="27" spans="1:53" x14ac:dyDescent="0.25">
      <c r="A27" s="4" t="s">
        <v>46</v>
      </c>
      <c r="B27" s="2">
        <v>13.2</v>
      </c>
      <c r="C27" s="3">
        <f t="shared" si="0"/>
        <v>2.1639344262295084</v>
      </c>
      <c r="D27" s="2">
        <v>18.600000000000001</v>
      </c>
      <c r="E27" s="3">
        <f t="shared" si="1"/>
        <v>1.86</v>
      </c>
      <c r="F27" s="2">
        <v>13.2</v>
      </c>
      <c r="G27" s="3">
        <f t="shared" si="2"/>
        <v>2</v>
      </c>
      <c r="H27" s="2">
        <v>10.9</v>
      </c>
      <c r="I27" s="3">
        <f t="shared" si="3"/>
        <v>1.7580645161290323</v>
      </c>
      <c r="J27" s="2">
        <v>17</v>
      </c>
      <c r="K27" s="3">
        <f t="shared" si="4"/>
        <v>1.7</v>
      </c>
      <c r="L27" s="2">
        <v>21.9</v>
      </c>
      <c r="M27" s="3">
        <f t="shared" si="5"/>
        <v>1.6343283582089552</v>
      </c>
      <c r="N27" s="2">
        <v>22.8</v>
      </c>
      <c r="O27" s="3">
        <f t="shared" si="6"/>
        <v>1.6888888888888889</v>
      </c>
      <c r="P27" s="2">
        <v>15.1</v>
      </c>
      <c r="Q27" s="3">
        <f t="shared" si="7"/>
        <v>1.696629213483146</v>
      </c>
      <c r="R27" s="2">
        <v>31.2</v>
      </c>
      <c r="S27" s="3">
        <f t="shared" si="8"/>
        <v>2.6218487394957983</v>
      </c>
      <c r="T27" s="2">
        <v>36.9</v>
      </c>
      <c r="U27" s="3">
        <f t="shared" si="9"/>
        <v>2.952</v>
      </c>
      <c r="V27" s="2">
        <v>34.200000000000003</v>
      </c>
      <c r="W27" s="3">
        <f t="shared" si="10"/>
        <v>2.5522388059701493</v>
      </c>
      <c r="X27" s="2">
        <v>27.5</v>
      </c>
      <c r="Y27" s="3">
        <f t="shared" si="11"/>
        <v>2.3913043478260869</v>
      </c>
      <c r="Z27" s="2">
        <v>27.9</v>
      </c>
      <c r="AA27" s="3">
        <f t="shared" si="12"/>
        <v>2.4051724137931032</v>
      </c>
      <c r="AB27" s="2">
        <v>28.9</v>
      </c>
      <c r="AC27" s="3">
        <f t="shared" si="13"/>
        <v>3.3604651162790695</v>
      </c>
      <c r="AD27" s="2">
        <v>26.3</v>
      </c>
      <c r="AE27" s="3">
        <f t="shared" si="14"/>
        <v>3.0229885057471266</v>
      </c>
      <c r="AF27" s="2">
        <v>46.8</v>
      </c>
      <c r="AG27" s="3">
        <f t="shared" si="15"/>
        <v>3.8048780487804872</v>
      </c>
      <c r="AH27" s="2">
        <v>39.4</v>
      </c>
      <c r="AI27" s="3">
        <f t="shared" si="16"/>
        <v>3.9009900990099009</v>
      </c>
      <c r="AJ27" s="2">
        <v>28.4</v>
      </c>
      <c r="AK27" s="3">
        <f t="shared" si="17"/>
        <v>3.5949367088607591</v>
      </c>
      <c r="AL27" s="2">
        <v>21.5</v>
      </c>
      <c r="AM27" s="3">
        <f t="shared" si="18"/>
        <v>2.721518987341772</v>
      </c>
      <c r="AN27" s="2">
        <v>32.799999999999997</v>
      </c>
      <c r="AO27" s="3">
        <f t="shared" si="19"/>
        <v>3.3814432989690721</v>
      </c>
      <c r="AP27" s="2">
        <v>18.600000000000001</v>
      </c>
      <c r="AQ27" s="3">
        <f t="shared" si="20"/>
        <v>3.4444444444444446</v>
      </c>
      <c r="AR27" s="2">
        <v>30.7</v>
      </c>
      <c r="AS27" s="3">
        <f t="shared" si="21"/>
        <v>3.5287356321839081</v>
      </c>
      <c r="AT27" s="2">
        <v>14.1</v>
      </c>
      <c r="AU27" s="3">
        <f t="shared" si="22"/>
        <v>2.6603773584905661</v>
      </c>
      <c r="AV27" s="2">
        <v>15.1</v>
      </c>
      <c r="AW27" s="3">
        <f t="shared" si="23"/>
        <v>4.1944444444444446</v>
      </c>
      <c r="AX27" s="2">
        <v>10.6</v>
      </c>
      <c r="AY27" s="3">
        <f t="shared" si="24"/>
        <v>3.419354838709677</v>
      </c>
      <c r="AZ27" s="2">
        <v>11.2</v>
      </c>
      <c r="BA27" s="3">
        <f t="shared" si="25"/>
        <v>4.3076923076923075</v>
      </c>
    </row>
    <row r="28" spans="1:53" x14ac:dyDescent="0.25">
      <c r="A28" s="4" t="s">
        <v>47</v>
      </c>
      <c r="B28" s="2">
        <v>11.2</v>
      </c>
      <c r="C28" s="3">
        <f t="shared" si="0"/>
        <v>1.8360655737704918</v>
      </c>
      <c r="D28" s="2">
        <v>20.6</v>
      </c>
      <c r="E28" s="3">
        <f t="shared" si="1"/>
        <v>2.06</v>
      </c>
      <c r="F28" s="2">
        <v>13.7</v>
      </c>
      <c r="G28" s="3">
        <f t="shared" si="2"/>
        <v>2.0757575757575757</v>
      </c>
      <c r="H28" s="2">
        <v>12.1</v>
      </c>
      <c r="I28" s="3">
        <f t="shared" si="3"/>
        <v>1.9516129032258063</v>
      </c>
      <c r="J28" s="2">
        <v>16.100000000000001</v>
      </c>
      <c r="K28" s="3">
        <f t="shared" si="4"/>
        <v>1.61</v>
      </c>
      <c r="L28" s="2">
        <v>25.4</v>
      </c>
      <c r="M28" s="3">
        <f t="shared" si="5"/>
        <v>1.8955223880597014</v>
      </c>
      <c r="N28" s="2">
        <v>25.7</v>
      </c>
      <c r="O28" s="3">
        <f t="shared" si="6"/>
        <v>1.9037037037037037</v>
      </c>
      <c r="P28" s="2">
        <v>17.8</v>
      </c>
      <c r="Q28" s="3">
        <f t="shared" si="7"/>
        <v>2</v>
      </c>
      <c r="R28" s="2">
        <v>35.700000000000003</v>
      </c>
      <c r="S28" s="3">
        <f t="shared" si="8"/>
        <v>3</v>
      </c>
      <c r="T28" s="2">
        <v>37.799999999999997</v>
      </c>
      <c r="U28" s="3">
        <f t="shared" si="9"/>
        <v>3.0239999999999996</v>
      </c>
      <c r="V28" s="2">
        <v>35</v>
      </c>
      <c r="W28" s="3">
        <f t="shared" si="10"/>
        <v>2.6119402985074625</v>
      </c>
      <c r="X28" s="2">
        <v>25.6</v>
      </c>
      <c r="Y28" s="3">
        <f t="shared" si="11"/>
        <v>2.2260869565217392</v>
      </c>
      <c r="Z28" s="2">
        <v>27.8</v>
      </c>
      <c r="AA28" s="3">
        <f t="shared" si="12"/>
        <v>2.396551724137931</v>
      </c>
      <c r="AB28" s="2">
        <v>23.9</v>
      </c>
      <c r="AC28" s="3">
        <f t="shared" si="13"/>
        <v>2.7790697674418605</v>
      </c>
      <c r="AD28" s="2">
        <v>34.799999999999997</v>
      </c>
      <c r="AE28" s="3">
        <f t="shared" si="14"/>
        <v>4</v>
      </c>
      <c r="AF28" s="2">
        <v>41.3</v>
      </c>
      <c r="AG28" s="3">
        <f t="shared" si="15"/>
        <v>3.3577235772357721</v>
      </c>
      <c r="AH28" s="2">
        <v>29.7</v>
      </c>
      <c r="AI28" s="3">
        <f t="shared" si="16"/>
        <v>2.9405940594059405</v>
      </c>
      <c r="AJ28" s="2">
        <v>25.4</v>
      </c>
      <c r="AK28" s="3">
        <f t="shared" si="17"/>
        <v>3.2151898734177213</v>
      </c>
      <c r="AL28" s="2">
        <v>25.8</v>
      </c>
      <c r="AM28" s="3">
        <f t="shared" si="18"/>
        <v>3.2658227848101267</v>
      </c>
      <c r="AN28" s="2">
        <v>32</v>
      </c>
      <c r="AO28" s="3">
        <f t="shared" si="19"/>
        <v>3.2989690721649487</v>
      </c>
      <c r="AP28" s="2">
        <v>11.4</v>
      </c>
      <c r="AQ28" s="3">
        <f t="shared" si="20"/>
        <v>2.1111111111111112</v>
      </c>
      <c r="AR28" s="2">
        <v>20.6</v>
      </c>
      <c r="AS28" s="3">
        <f t="shared" si="21"/>
        <v>2.3678160919540234</v>
      </c>
      <c r="AT28" s="2">
        <v>14.1</v>
      </c>
      <c r="AU28" s="3">
        <f t="shared" si="22"/>
        <v>2.6603773584905661</v>
      </c>
      <c r="AV28" s="2">
        <v>14</v>
      </c>
      <c r="AW28" s="3">
        <f t="shared" si="23"/>
        <v>3.8888888888888888</v>
      </c>
      <c r="AX28" s="2">
        <v>11.7</v>
      </c>
      <c r="AY28" s="3">
        <f t="shared" si="24"/>
        <v>3.7741935483870965</v>
      </c>
      <c r="AZ28" s="2">
        <v>10.7</v>
      </c>
      <c r="BA28" s="3">
        <f t="shared" si="25"/>
        <v>4.115384615384615</v>
      </c>
    </row>
    <row r="29" spans="1:53" x14ac:dyDescent="0.25">
      <c r="A29" s="4" t="s">
        <v>48</v>
      </c>
      <c r="B29" s="2">
        <v>8.8000000000000007</v>
      </c>
      <c r="C29" s="3">
        <f t="shared" si="0"/>
        <v>1.4426229508196724</v>
      </c>
      <c r="D29" s="2">
        <v>16.8</v>
      </c>
      <c r="E29" s="3">
        <f t="shared" si="1"/>
        <v>1.6800000000000002</v>
      </c>
      <c r="F29" s="2">
        <v>9.5</v>
      </c>
      <c r="G29" s="3">
        <f t="shared" si="2"/>
        <v>1.4393939393939394</v>
      </c>
      <c r="H29" s="2">
        <v>10.199999999999999</v>
      </c>
      <c r="I29" s="3">
        <f t="shared" si="3"/>
        <v>1.6451612903225805</v>
      </c>
      <c r="J29" s="2">
        <v>16</v>
      </c>
      <c r="K29" s="3">
        <f t="shared" si="4"/>
        <v>1.6</v>
      </c>
      <c r="L29" s="2">
        <v>20</v>
      </c>
      <c r="M29" s="3">
        <f t="shared" si="5"/>
        <v>1.4925373134328357</v>
      </c>
      <c r="N29" s="2">
        <v>21.3</v>
      </c>
      <c r="O29" s="3">
        <f t="shared" si="6"/>
        <v>1.5777777777777777</v>
      </c>
      <c r="P29" s="2">
        <v>12.1</v>
      </c>
      <c r="Q29" s="3">
        <f t="shared" si="7"/>
        <v>1.3595505617977528</v>
      </c>
      <c r="R29" s="2">
        <v>28.1</v>
      </c>
      <c r="S29" s="3">
        <f t="shared" si="8"/>
        <v>2.3613445378151261</v>
      </c>
      <c r="T29" s="2">
        <v>28.3</v>
      </c>
      <c r="U29" s="3">
        <f t="shared" si="9"/>
        <v>2.2640000000000002</v>
      </c>
      <c r="V29" s="2">
        <v>25.1</v>
      </c>
      <c r="W29" s="3">
        <f t="shared" si="10"/>
        <v>1.8731343283582089</v>
      </c>
      <c r="X29" s="2">
        <v>21.9</v>
      </c>
      <c r="Y29" s="3">
        <f t="shared" si="11"/>
        <v>1.9043478260869564</v>
      </c>
      <c r="Z29" s="2">
        <v>21.9</v>
      </c>
      <c r="AA29" s="3">
        <f t="shared" si="12"/>
        <v>1.8879310344827585</v>
      </c>
      <c r="AB29" s="2">
        <v>26.8</v>
      </c>
      <c r="AC29" s="3">
        <f t="shared" si="13"/>
        <v>3.1162790697674421</v>
      </c>
      <c r="AD29" s="2">
        <v>20.3</v>
      </c>
      <c r="AE29" s="3">
        <f t="shared" si="14"/>
        <v>2.3333333333333335</v>
      </c>
      <c r="AF29" s="2">
        <v>33.799999999999997</v>
      </c>
      <c r="AG29" s="3">
        <f t="shared" si="15"/>
        <v>2.7479674796747964</v>
      </c>
      <c r="AH29" s="2">
        <v>31.6</v>
      </c>
      <c r="AI29" s="3">
        <f t="shared" si="16"/>
        <v>3.1287128712871288</v>
      </c>
      <c r="AJ29" s="2">
        <v>19.600000000000001</v>
      </c>
      <c r="AK29" s="3">
        <f t="shared" si="17"/>
        <v>2.481012658227848</v>
      </c>
      <c r="AL29" s="2">
        <v>19.8</v>
      </c>
      <c r="AM29" s="3">
        <f t="shared" si="18"/>
        <v>2.5063291139240507</v>
      </c>
      <c r="AN29" s="2">
        <v>20</v>
      </c>
      <c r="AO29" s="3">
        <f t="shared" si="19"/>
        <v>2.061855670103093</v>
      </c>
      <c r="AP29" s="2">
        <v>11</v>
      </c>
      <c r="AQ29" s="3">
        <f t="shared" si="20"/>
        <v>2.0370370370370368</v>
      </c>
      <c r="AR29" s="2">
        <v>19.5</v>
      </c>
      <c r="AS29" s="3">
        <f t="shared" si="21"/>
        <v>2.2413793103448278</v>
      </c>
      <c r="AT29" s="2">
        <v>13.2</v>
      </c>
      <c r="AU29" s="3">
        <f t="shared" si="22"/>
        <v>2.4905660377358489</v>
      </c>
      <c r="AV29" s="2">
        <v>10.9</v>
      </c>
      <c r="AW29" s="3">
        <f t="shared" si="23"/>
        <v>3.0277777777777777</v>
      </c>
      <c r="AX29" s="2">
        <v>7.3</v>
      </c>
      <c r="AY29" s="3">
        <f t="shared" si="24"/>
        <v>2.354838709677419</v>
      </c>
      <c r="AZ29" s="2">
        <v>7.3</v>
      </c>
      <c r="BA29" s="3">
        <f t="shared" si="25"/>
        <v>2.8076923076923075</v>
      </c>
    </row>
    <row r="30" spans="1:53" x14ac:dyDescent="0.25">
      <c r="A30" s="4" t="s">
        <v>49</v>
      </c>
      <c r="B30" s="2">
        <v>11.1</v>
      </c>
      <c r="C30" s="3">
        <f t="shared" si="0"/>
        <v>1.819672131147541</v>
      </c>
      <c r="D30" s="2">
        <v>14.9</v>
      </c>
      <c r="E30" s="3">
        <f t="shared" si="1"/>
        <v>1.49</v>
      </c>
      <c r="F30" s="2">
        <v>11.8</v>
      </c>
      <c r="G30" s="3">
        <f t="shared" si="2"/>
        <v>1.7878787878787881</v>
      </c>
      <c r="H30" s="2">
        <v>11.6</v>
      </c>
      <c r="I30" s="3">
        <f t="shared" si="3"/>
        <v>1.8709677419354838</v>
      </c>
      <c r="J30" s="2">
        <v>15.9</v>
      </c>
      <c r="K30" s="3">
        <f t="shared" si="4"/>
        <v>1.59</v>
      </c>
      <c r="L30" s="2">
        <v>20.100000000000001</v>
      </c>
      <c r="M30" s="3">
        <f t="shared" si="5"/>
        <v>1.5</v>
      </c>
      <c r="N30" s="2">
        <v>25.4</v>
      </c>
      <c r="O30" s="3">
        <f t="shared" si="6"/>
        <v>1.8814814814814813</v>
      </c>
      <c r="P30" s="2">
        <v>17.100000000000001</v>
      </c>
      <c r="Q30" s="3">
        <f t="shared" si="7"/>
        <v>1.9213483146067416</v>
      </c>
      <c r="R30" s="2">
        <v>19.100000000000001</v>
      </c>
      <c r="S30" s="3">
        <f t="shared" si="8"/>
        <v>1.6050420168067228</v>
      </c>
      <c r="T30" s="2">
        <v>35.200000000000003</v>
      </c>
      <c r="U30" s="3">
        <f t="shared" si="9"/>
        <v>2.8160000000000003</v>
      </c>
      <c r="V30" s="2">
        <v>29.8</v>
      </c>
      <c r="W30" s="3">
        <f t="shared" si="10"/>
        <v>2.2238805970149254</v>
      </c>
      <c r="X30" s="2">
        <v>32.9</v>
      </c>
      <c r="Y30" s="3">
        <f t="shared" si="11"/>
        <v>2.8608695652173912</v>
      </c>
      <c r="Z30" s="2">
        <v>19.100000000000001</v>
      </c>
      <c r="AA30" s="3">
        <f t="shared" si="12"/>
        <v>1.6465517241379313</v>
      </c>
      <c r="AB30" s="2">
        <v>19.100000000000001</v>
      </c>
      <c r="AC30" s="3">
        <f t="shared" si="13"/>
        <v>2.2209302325581399</v>
      </c>
      <c r="AD30" s="2">
        <v>21.8</v>
      </c>
      <c r="AE30" s="3">
        <f t="shared" si="14"/>
        <v>2.5057471264367819</v>
      </c>
      <c r="AF30" s="2">
        <v>30.3</v>
      </c>
      <c r="AG30" s="3">
        <f t="shared" si="15"/>
        <v>2.4634146341463414</v>
      </c>
      <c r="AH30" s="2">
        <v>24.7</v>
      </c>
      <c r="AI30" s="3">
        <f t="shared" si="16"/>
        <v>2.4455445544554455</v>
      </c>
      <c r="AJ30" s="2">
        <v>15.7</v>
      </c>
      <c r="AK30" s="3">
        <f t="shared" si="17"/>
        <v>1.9873417721518984</v>
      </c>
      <c r="AL30" s="2">
        <v>14</v>
      </c>
      <c r="AM30" s="3">
        <f t="shared" si="18"/>
        <v>1.7721518987341771</v>
      </c>
      <c r="AN30" s="2">
        <v>19.899999999999999</v>
      </c>
      <c r="AO30" s="3">
        <f t="shared" si="19"/>
        <v>2.0515463917525771</v>
      </c>
      <c r="AP30" s="2">
        <v>15.9</v>
      </c>
      <c r="AQ30" s="3">
        <f t="shared" si="20"/>
        <v>2.9444444444444442</v>
      </c>
      <c r="AR30" s="2">
        <v>17</v>
      </c>
      <c r="AS30" s="3">
        <f t="shared" si="21"/>
        <v>1.9540229885057472</v>
      </c>
      <c r="AT30" s="2">
        <v>13.6</v>
      </c>
      <c r="AU30" s="3">
        <f t="shared" si="22"/>
        <v>2.5660377358490565</v>
      </c>
      <c r="AV30" s="2">
        <v>11.4</v>
      </c>
      <c r="AW30" s="3">
        <f t="shared" si="23"/>
        <v>3.1666666666666665</v>
      </c>
      <c r="AX30" s="2">
        <v>7.8</v>
      </c>
      <c r="AY30" s="3">
        <f t="shared" si="24"/>
        <v>2.5161290322580645</v>
      </c>
      <c r="AZ30" s="2">
        <v>5.6</v>
      </c>
      <c r="BA30" s="3">
        <f t="shared" si="25"/>
        <v>2.1538461538461537</v>
      </c>
    </row>
    <row r="31" spans="1:53" x14ac:dyDescent="0.25">
      <c r="A31" s="4" t="s">
        <v>50</v>
      </c>
      <c r="B31" s="2">
        <v>9</v>
      </c>
      <c r="C31" s="3">
        <f t="shared" si="0"/>
        <v>1.4754098360655739</v>
      </c>
      <c r="D31" s="2">
        <v>15.3</v>
      </c>
      <c r="E31" s="3">
        <f t="shared" si="1"/>
        <v>1.53</v>
      </c>
      <c r="F31" s="2">
        <v>9.6</v>
      </c>
      <c r="G31" s="3">
        <f t="shared" si="2"/>
        <v>1.4545454545454546</v>
      </c>
      <c r="H31" s="2">
        <v>8.6999999999999993</v>
      </c>
      <c r="I31" s="3">
        <f t="shared" si="3"/>
        <v>1.4032258064516128</v>
      </c>
      <c r="J31" s="2">
        <v>15.7</v>
      </c>
      <c r="K31" s="3">
        <f t="shared" si="4"/>
        <v>1.5699999999999998</v>
      </c>
      <c r="L31" s="2">
        <v>20.6</v>
      </c>
      <c r="M31" s="3">
        <f t="shared" si="5"/>
        <v>1.5373134328358209</v>
      </c>
      <c r="N31" s="2">
        <v>19.7</v>
      </c>
      <c r="O31" s="3">
        <f t="shared" si="6"/>
        <v>1.4592592592592593</v>
      </c>
      <c r="P31" s="2">
        <v>12.5</v>
      </c>
      <c r="Q31" s="3">
        <f t="shared" si="7"/>
        <v>1.4044943820224718</v>
      </c>
      <c r="R31" s="2">
        <v>26.1</v>
      </c>
      <c r="S31" s="3">
        <f t="shared" si="8"/>
        <v>2.1932773109243699</v>
      </c>
      <c r="T31" s="2">
        <v>31.5</v>
      </c>
      <c r="U31" s="3">
        <f t="shared" si="9"/>
        <v>2.52</v>
      </c>
      <c r="V31" s="2">
        <v>27.7</v>
      </c>
      <c r="W31" s="3">
        <f t="shared" si="10"/>
        <v>2.0671641791044775</v>
      </c>
      <c r="X31" s="2">
        <v>27</v>
      </c>
      <c r="Y31" s="3">
        <f t="shared" si="11"/>
        <v>2.347826086956522</v>
      </c>
      <c r="Z31" s="2">
        <v>23.5</v>
      </c>
      <c r="AA31" s="3">
        <f t="shared" si="12"/>
        <v>2.0258620689655173</v>
      </c>
      <c r="AB31" s="2">
        <v>25.2</v>
      </c>
      <c r="AC31" s="3">
        <f t="shared" si="13"/>
        <v>2.9302325581395348</v>
      </c>
      <c r="AD31" s="2">
        <v>22.2</v>
      </c>
      <c r="AE31" s="3">
        <f t="shared" si="14"/>
        <v>2.5517241379310347</v>
      </c>
      <c r="AF31" s="2">
        <v>25</v>
      </c>
      <c r="AG31" s="3">
        <f t="shared" si="15"/>
        <v>2.0325203252032518</v>
      </c>
      <c r="AH31" s="2">
        <v>19.899999999999999</v>
      </c>
      <c r="AI31" s="3">
        <f t="shared" si="16"/>
        <v>1.9702970297029703</v>
      </c>
      <c r="AJ31" s="2">
        <v>19.100000000000001</v>
      </c>
      <c r="AK31" s="3">
        <f t="shared" si="17"/>
        <v>2.4177215189873418</v>
      </c>
      <c r="AL31" s="2">
        <v>19.8</v>
      </c>
      <c r="AM31" s="3">
        <f t="shared" si="18"/>
        <v>2.5063291139240507</v>
      </c>
      <c r="AN31" s="2">
        <v>24.1</v>
      </c>
      <c r="AO31" s="3">
        <f t="shared" si="19"/>
        <v>2.4845360824742273</v>
      </c>
      <c r="AP31" s="2">
        <v>12.1</v>
      </c>
      <c r="AQ31" s="3">
        <f t="shared" si="20"/>
        <v>2.2407407407407405</v>
      </c>
      <c r="AR31" s="2">
        <v>22.5</v>
      </c>
      <c r="AS31" s="3">
        <f t="shared" si="21"/>
        <v>2.5862068965517242</v>
      </c>
      <c r="AT31" s="2">
        <v>11</v>
      </c>
      <c r="AU31" s="3">
        <f t="shared" si="22"/>
        <v>2.0754716981132075</v>
      </c>
      <c r="AV31" s="2">
        <v>9.8000000000000007</v>
      </c>
      <c r="AW31" s="3">
        <f t="shared" si="23"/>
        <v>2.7222222222222223</v>
      </c>
      <c r="AX31" s="2">
        <v>8.6999999999999993</v>
      </c>
      <c r="AY31" s="3">
        <f t="shared" si="24"/>
        <v>2.8064516129032255</v>
      </c>
      <c r="AZ31" s="2">
        <v>7.1</v>
      </c>
      <c r="BA31" s="3">
        <f t="shared" si="25"/>
        <v>2.7307692307692304</v>
      </c>
    </row>
    <row r="32" spans="1:53" x14ac:dyDescent="0.25">
      <c r="A32" s="4" t="s">
        <v>51</v>
      </c>
      <c r="B32" s="2">
        <v>8.9</v>
      </c>
      <c r="C32" s="3">
        <f t="shared" si="0"/>
        <v>1.459016393442623</v>
      </c>
      <c r="D32" s="2">
        <v>15.8</v>
      </c>
      <c r="E32" s="3">
        <f t="shared" si="1"/>
        <v>1.58</v>
      </c>
      <c r="F32" s="2">
        <v>10.3</v>
      </c>
      <c r="G32" s="3">
        <f t="shared" si="2"/>
        <v>1.5606060606060608</v>
      </c>
      <c r="H32" s="2">
        <v>7.5</v>
      </c>
      <c r="I32" s="3">
        <f t="shared" si="3"/>
        <v>1.2096774193548387</v>
      </c>
      <c r="J32" s="2">
        <v>13.8</v>
      </c>
      <c r="K32" s="3">
        <f t="shared" si="4"/>
        <v>1.3800000000000001</v>
      </c>
      <c r="L32" s="2">
        <v>18.5</v>
      </c>
      <c r="M32" s="3">
        <f t="shared" si="5"/>
        <v>1.380597014925373</v>
      </c>
      <c r="N32" s="2">
        <v>14.5</v>
      </c>
      <c r="O32" s="3">
        <f t="shared" si="6"/>
        <v>1.0740740740740742</v>
      </c>
      <c r="P32" s="2">
        <v>11.7</v>
      </c>
      <c r="Q32" s="3">
        <f t="shared" si="7"/>
        <v>1.3146067415730336</v>
      </c>
      <c r="R32" s="2">
        <v>29.5</v>
      </c>
      <c r="S32" s="3">
        <f t="shared" si="8"/>
        <v>2.4789915966386555</v>
      </c>
      <c r="T32" s="2">
        <v>28.7</v>
      </c>
      <c r="U32" s="3">
        <f t="shared" si="9"/>
        <v>2.2959999999999998</v>
      </c>
      <c r="V32" s="2">
        <v>29.6</v>
      </c>
      <c r="W32" s="3">
        <f t="shared" si="10"/>
        <v>2.2089552238805972</v>
      </c>
      <c r="X32" s="2">
        <v>31</v>
      </c>
      <c r="Y32" s="3">
        <f t="shared" si="11"/>
        <v>2.6956521739130435</v>
      </c>
      <c r="Z32" s="2">
        <v>26</v>
      </c>
      <c r="AA32" s="3">
        <f t="shared" si="12"/>
        <v>2.2413793103448278</v>
      </c>
      <c r="AB32" s="2">
        <v>40.9</v>
      </c>
      <c r="AC32" s="3">
        <f t="shared" si="13"/>
        <v>4.7558139534883725</v>
      </c>
      <c r="AD32" s="2">
        <v>37.5</v>
      </c>
      <c r="AE32" s="3">
        <f t="shared" si="14"/>
        <v>4.3103448275862073</v>
      </c>
      <c r="AF32" s="2">
        <v>56.4</v>
      </c>
      <c r="AG32" s="3">
        <f t="shared" si="15"/>
        <v>4.5853658536585362</v>
      </c>
      <c r="AH32" s="2">
        <v>32.1</v>
      </c>
      <c r="AI32" s="3">
        <f t="shared" si="16"/>
        <v>3.1782178217821784</v>
      </c>
      <c r="AJ32" s="2">
        <v>26.5</v>
      </c>
      <c r="AK32" s="3">
        <f t="shared" si="17"/>
        <v>3.3544303797468351</v>
      </c>
      <c r="AL32" s="2">
        <v>26.1</v>
      </c>
      <c r="AM32" s="3">
        <f t="shared" si="18"/>
        <v>3.3037974683544302</v>
      </c>
      <c r="AN32" s="2">
        <v>31.6</v>
      </c>
      <c r="AO32" s="3">
        <f t="shared" si="19"/>
        <v>3.257731958762887</v>
      </c>
      <c r="AP32" s="2">
        <v>16.8</v>
      </c>
      <c r="AQ32" s="3">
        <f t="shared" si="20"/>
        <v>3.1111111111111112</v>
      </c>
      <c r="AR32" s="2">
        <v>26.4</v>
      </c>
      <c r="AS32" s="3">
        <f t="shared" si="21"/>
        <v>3.0344827586206899</v>
      </c>
      <c r="AT32" s="2">
        <v>20.399999999999999</v>
      </c>
      <c r="AU32" s="3">
        <f t="shared" si="22"/>
        <v>3.8490566037735849</v>
      </c>
      <c r="AV32" s="2">
        <v>15</v>
      </c>
      <c r="AW32" s="3">
        <f t="shared" si="23"/>
        <v>4.166666666666667</v>
      </c>
      <c r="AX32" s="2">
        <v>15</v>
      </c>
      <c r="AY32" s="3">
        <f t="shared" si="24"/>
        <v>4.838709677419355</v>
      </c>
      <c r="AZ32" s="2">
        <v>9.9</v>
      </c>
      <c r="BA32" s="3">
        <f t="shared" si="25"/>
        <v>3.8076923076923075</v>
      </c>
    </row>
    <row r="33" spans="1:53" x14ac:dyDescent="0.25">
      <c r="A33" s="4" t="s">
        <v>52</v>
      </c>
      <c r="B33" s="2">
        <v>8</v>
      </c>
      <c r="C33" s="3">
        <f t="shared" si="0"/>
        <v>1.3114754098360657</v>
      </c>
      <c r="D33" s="2">
        <v>9.6999999999999993</v>
      </c>
      <c r="E33" s="3">
        <f t="shared" si="1"/>
        <v>0.97</v>
      </c>
      <c r="F33" s="2">
        <v>7.6</v>
      </c>
      <c r="G33" s="3">
        <f t="shared" si="2"/>
        <v>1.1515151515151516</v>
      </c>
      <c r="H33" s="2">
        <v>6</v>
      </c>
      <c r="I33" s="3">
        <f t="shared" si="3"/>
        <v>0.96774193548387089</v>
      </c>
      <c r="J33" s="2">
        <v>12.7</v>
      </c>
      <c r="K33" s="3">
        <f t="shared" si="4"/>
        <v>1.27</v>
      </c>
      <c r="L33" s="2">
        <v>18</v>
      </c>
      <c r="M33" s="3">
        <f t="shared" si="5"/>
        <v>1.3432835820895521</v>
      </c>
      <c r="N33" s="2">
        <v>15.3</v>
      </c>
      <c r="O33" s="3">
        <f t="shared" si="6"/>
        <v>1.1333333333333333</v>
      </c>
      <c r="P33" s="2">
        <v>12.9</v>
      </c>
      <c r="Q33" s="3">
        <f t="shared" si="7"/>
        <v>1.449438202247191</v>
      </c>
      <c r="R33" s="2">
        <v>20.5</v>
      </c>
      <c r="S33" s="3">
        <f t="shared" si="8"/>
        <v>1.722689075630252</v>
      </c>
      <c r="T33" s="2">
        <v>15.9</v>
      </c>
      <c r="U33" s="3">
        <f t="shared" si="9"/>
        <v>1.272</v>
      </c>
      <c r="V33" s="2">
        <v>23.2</v>
      </c>
      <c r="W33" s="3">
        <f t="shared" si="10"/>
        <v>1.7313432835820894</v>
      </c>
      <c r="X33" s="2">
        <v>15.3</v>
      </c>
      <c r="Y33" s="3">
        <f t="shared" si="11"/>
        <v>1.3304347826086957</v>
      </c>
      <c r="Z33" s="2">
        <v>14.5</v>
      </c>
      <c r="AA33" s="3">
        <f t="shared" si="12"/>
        <v>1.25</v>
      </c>
      <c r="AB33" s="2">
        <v>11.1</v>
      </c>
      <c r="AC33" s="3">
        <f t="shared" si="13"/>
        <v>1.2906976744186047</v>
      </c>
      <c r="AD33" s="2">
        <v>12</v>
      </c>
      <c r="AE33" s="3">
        <f t="shared" si="14"/>
        <v>1.3793103448275863</v>
      </c>
      <c r="AF33" s="2">
        <v>27.4</v>
      </c>
      <c r="AG33" s="3">
        <f t="shared" si="15"/>
        <v>2.2276422764227641</v>
      </c>
      <c r="AH33" s="2">
        <v>18.3</v>
      </c>
      <c r="AI33" s="3">
        <f t="shared" si="16"/>
        <v>1.8118811881188119</v>
      </c>
      <c r="AJ33" s="2">
        <v>12.6</v>
      </c>
      <c r="AK33" s="3">
        <f t="shared" si="17"/>
        <v>1.5949367088607593</v>
      </c>
      <c r="AL33" s="2">
        <v>14.7</v>
      </c>
      <c r="AM33" s="3">
        <f t="shared" si="18"/>
        <v>1.860759493670886</v>
      </c>
      <c r="AN33" s="2">
        <v>16.8</v>
      </c>
      <c r="AO33" s="3">
        <f t="shared" si="19"/>
        <v>1.7319587628865982</v>
      </c>
      <c r="AP33" s="2">
        <v>7.8</v>
      </c>
      <c r="AQ33" s="3">
        <f t="shared" si="20"/>
        <v>1.4444444444444444</v>
      </c>
      <c r="AR33" s="2">
        <v>11</v>
      </c>
      <c r="AS33" s="3">
        <f t="shared" si="21"/>
        <v>1.264367816091954</v>
      </c>
      <c r="AT33" s="2">
        <v>8.9</v>
      </c>
      <c r="AU33" s="3">
        <f t="shared" si="22"/>
        <v>1.679245283018868</v>
      </c>
      <c r="AV33" s="2">
        <v>5.5</v>
      </c>
      <c r="AW33" s="3">
        <f t="shared" si="23"/>
        <v>1.5277777777777777</v>
      </c>
      <c r="AX33" s="2">
        <v>6.2</v>
      </c>
      <c r="AY33" s="3">
        <f t="shared" si="24"/>
        <v>2</v>
      </c>
      <c r="AZ33" s="2">
        <v>5.5</v>
      </c>
      <c r="BA33" s="3">
        <f t="shared" si="25"/>
        <v>2.1153846153846154</v>
      </c>
    </row>
    <row r="34" spans="1:53" x14ac:dyDescent="0.25">
      <c r="A34" s="4" t="s">
        <v>53</v>
      </c>
      <c r="B34" s="2">
        <v>7.7</v>
      </c>
      <c r="C34" s="3">
        <f t="shared" si="0"/>
        <v>1.2622950819672132</v>
      </c>
      <c r="D34" s="2">
        <v>11</v>
      </c>
      <c r="E34" s="3">
        <f t="shared" si="1"/>
        <v>1.1000000000000001</v>
      </c>
      <c r="F34" s="2">
        <v>7.5</v>
      </c>
      <c r="G34" s="3">
        <f t="shared" si="2"/>
        <v>1.1363636363636365</v>
      </c>
      <c r="H34" s="2">
        <v>5.2</v>
      </c>
      <c r="I34" s="3">
        <f t="shared" si="3"/>
        <v>0.83870967741935487</v>
      </c>
      <c r="J34" s="2">
        <v>10.9</v>
      </c>
      <c r="K34" s="3">
        <f t="shared" si="4"/>
        <v>1.0900000000000001</v>
      </c>
      <c r="L34" s="2">
        <v>15.3</v>
      </c>
      <c r="M34" s="3">
        <f t="shared" si="5"/>
        <v>1.1417910447761195</v>
      </c>
      <c r="N34" s="2">
        <v>13.6</v>
      </c>
      <c r="O34" s="3">
        <f t="shared" si="6"/>
        <v>1.0074074074074073</v>
      </c>
      <c r="P34" s="2">
        <v>9.4</v>
      </c>
      <c r="Q34" s="3">
        <f t="shared" si="7"/>
        <v>1.0561797752808988</v>
      </c>
      <c r="R34" s="2">
        <v>10.3</v>
      </c>
      <c r="S34" s="3">
        <f t="shared" si="8"/>
        <v>0.86554621848739499</v>
      </c>
      <c r="T34" s="2">
        <v>10.4</v>
      </c>
      <c r="U34" s="3">
        <f t="shared" si="9"/>
        <v>0.83200000000000007</v>
      </c>
      <c r="V34" s="2">
        <v>11.6</v>
      </c>
      <c r="W34" s="3">
        <f t="shared" si="10"/>
        <v>0.86567164179104472</v>
      </c>
      <c r="X34" s="2">
        <v>9.9</v>
      </c>
      <c r="Y34" s="3">
        <f t="shared" si="11"/>
        <v>0.86086956521739133</v>
      </c>
      <c r="Z34" s="2">
        <v>10</v>
      </c>
      <c r="AA34" s="3">
        <f t="shared" si="12"/>
        <v>0.86206896551724144</v>
      </c>
      <c r="AB34" s="2">
        <v>7</v>
      </c>
      <c r="AC34" s="3">
        <f t="shared" si="13"/>
        <v>0.81395348837209303</v>
      </c>
      <c r="AD34" s="2">
        <v>6.1</v>
      </c>
      <c r="AE34" s="3">
        <f t="shared" si="14"/>
        <v>0.70114942528735635</v>
      </c>
      <c r="AF34" s="2">
        <v>8.8000000000000007</v>
      </c>
      <c r="AG34" s="3">
        <f t="shared" si="15"/>
        <v>0.71544715447154472</v>
      </c>
      <c r="AH34" s="2">
        <v>9</v>
      </c>
      <c r="AI34" s="3">
        <f t="shared" si="16"/>
        <v>0.8910891089108911</v>
      </c>
      <c r="AJ34" s="2">
        <v>6.1</v>
      </c>
      <c r="AK34" s="3">
        <f t="shared" si="17"/>
        <v>0.77215189873417711</v>
      </c>
      <c r="AL34" s="2">
        <v>5.3</v>
      </c>
      <c r="AM34" s="3">
        <f t="shared" si="18"/>
        <v>0.670886075949367</v>
      </c>
      <c r="AN34" s="2">
        <v>7.8</v>
      </c>
      <c r="AO34" s="3">
        <f t="shared" si="19"/>
        <v>0.80412371134020622</v>
      </c>
      <c r="AP34" s="2">
        <v>4</v>
      </c>
      <c r="AQ34" s="3">
        <f t="shared" si="20"/>
        <v>0.7407407407407407</v>
      </c>
      <c r="AR34" s="2">
        <v>7.2</v>
      </c>
      <c r="AS34" s="3">
        <f t="shared" si="21"/>
        <v>0.82758620689655182</v>
      </c>
      <c r="AT34" s="2">
        <v>3.8</v>
      </c>
      <c r="AU34" s="3">
        <f t="shared" si="22"/>
        <v>0.71698113207547165</v>
      </c>
      <c r="AV34" s="2">
        <v>2.6</v>
      </c>
      <c r="AW34" s="3">
        <f t="shared" si="23"/>
        <v>0.72222222222222221</v>
      </c>
      <c r="AX34" s="2">
        <v>2.4</v>
      </c>
      <c r="AY34" s="3">
        <f t="shared" si="24"/>
        <v>0.77419354838709675</v>
      </c>
      <c r="AZ34" s="2">
        <v>1.6</v>
      </c>
      <c r="BA34" s="3">
        <f t="shared" si="25"/>
        <v>0.61538461538461542</v>
      </c>
    </row>
    <row r="35" spans="1:53" x14ac:dyDescent="0.25">
      <c r="A35" s="4" t="s">
        <v>54</v>
      </c>
      <c r="B35" s="2">
        <v>9</v>
      </c>
      <c r="C35" s="3">
        <f t="shared" si="0"/>
        <v>1.4754098360655739</v>
      </c>
      <c r="D35" s="2">
        <v>13.8</v>
      </c>
      <c r="E35" s="3">
        <f t="shared" si="1"/>
        <v>1.3800000000000001</v>
      </c>
      <c r="F35" s="2">
        <v>9.3000000000000007</v>
      </c>
      <c r="G35" s="3">
        <f t="shared" si="2"/>
        <v>1.4090909090909092</v>
      </c>
      <c r="H35" s="2">
        <v>4.7</v>
      </c>
      <c r="I35" s="3">
        <f t="shared" si="3"/>
        <v>0.75806451612903225</v>
      </c>
      <c r="J35" s="2">
        <v>9.8000000000000007</v>
      </c>
      <c r="K35" s="3">
        <f t="shared" si="4"/>
        <v>0.98000000000000009</v>
      </c>
      <c r="L35" s="2">
        <v>10.9</v>
      </c>
      <c r="M35" s="3">
        <f t="shared" si="5"/>
        <v>0.81343283582089554</v>
      </c>
      <c r="N35" s="2">
        <v>13.4</v>
      </c>
      <c r="O35" s="3">
        <f t="shared" si="6"/>
        <v>0.99259259259259258</v>
      </c>
      <c r="P35" s="2">
        <v>11.1</v>
      </c>
      <c r="Q35" s="3">
        <f t="shared" si="7"/>
        <v>1.247191011235955</v>
      </c>
      <c r="R35" s="2">
        <v>13.7</v>
      </c>
      <c r="S35" s="3">
        <f t="shared" si="8"/>
        <v>1.1512605042016806</v>
      </c>
      <c r="T35" s="2">
        <v>14.2</v>
      </c>
      <c r="U35" s="3">
        <f t="shared" si="9"/>
        <v>1.1359999999999999</v>
      </c>
      <c r="V35" s="2">
        <v>14.3</v>
      </c>
      <c r="W35" s="3">
        <f t="shared" si="10"/>
        <v>1.0671641791044777</v>
      </c>
      <c r="X35" s="2">
        <v>11</v>
      </c>
      <c r="Y35" s="3">
        <f t="shared" si="11"/>
        <v>0.95652173913043481</v>
      </c>
      <c r="Z35" s="2">
        <v>13.8</v>
      </c>
      <c r="AA35" s="3">
        <f t="shared" si="12"/>
        <v>1.1896551724137931</v>
      </c>
      <c r="AB35" s="2">
        <v>10.199999999999999</v>
      </c>
      <c r="AC35" s="3">
        <f t="shared" si="13"/>
        <v>1.1860465116279069</v>
      </c>
      <c r="AD35" s="2">
        <v>8.6999999999999993</v>
      </c>
      <c r="AE35" s="3">
        <f t="shared" si="14"/>
        <v>1</v>
      </c>
      <c r="AF35" s="2">
        <v>8.9</v>
      </c>
      <c r="AG35" s="3">
        <f t="shared" si="15"/>
        <v>0.72357723577235766</v>
      </c>
      <c r="AH35" s="2">
        <v>7.5</v>
      </c>
      <c r="AI35" s="3">
        <f t="shared" si="16"/>
        <v>0.74257425742574257</v>
      </c>
      <c r="AJ35" s="2">
        <v>3.8</v>
      </c>
      <c r="AK35" s="3">
        <f t="shared" si="17"/>
        <v>0.48101265822784806</v>
      </c>
      <c r="AL35" s="2">
        <v>3.9</v>
      </c>
      <c r="AM35" s="3">
        <f t="shared" si="18"/>
        <v>0.49367088607594933</v>
      </c>
      <c r="AN35" s="2">
        <v>4.9000000000000004</v>
      </c>
      <c r="AO35" s="3">
        <f t="shared" si="19"/>
        <v>0.50515463917525782</v>
      </c>
      <c r="AP35" s="2">
        <v>3</v>
      </c>
      <c r="AQ35" s="3">
        <f t="shared" si="20"/>
        <v>0.55555555555555547</v>
      </c>
      <c r="AR35" s="2">
        <v>4.3</v>
      </c>
      <c r="AS35" s="3">
        <f t="shared" si="21"/>
        <v>0.4942528735632184</v>
      </c>
      <c r="AT35" s="2">
        <v>4.9000000000000004</v>
      </c>
      <c r="AU35" s="3">
        <f t="shared" si="22"/>
        <v>0.92452830188679258</v>
      </c>
      <c r="AV35" s="2">
        <v>4.0999999999999996</v>
      </c>
      <c r="AW35" s="3">
        <f t="shared" si="23"/>
        <v>1.1388888888888888</v>
      </c>
      <c r="AX35" s="2">
        <v>3</v>
      </c>
      <c r="AY35" s="3">
        <f t="shared" si="24"/>
        <v>0.96774193548387089</v>
      </c>
      <c r="AZ35" s="2">
        <v>1</v>
      </c>
      <c r="BA35" s="3">
        <f t="shared" si="25"/>
        <v>0.38461538461538458</v>
      </c>
    </row>
    <row r="36" spans="1:53" x14ac:dyDescent="0.25">
      <c r="A36" s="4" t="s">
        <v>55</v>
      </c>
      <c r="B36" s="2">
        <v>0.7</v>
      </c>
      <c r="C36" s="3">
        <f t="shared" si="0"/>
        <v>0.11475409836065574</v>
      </c>
      <c r="D36" s="2">
        <v>1</v>
      </c>
      <c r="E36" s="3">
        <f t="shared" si="1"/>
        <v>0.1</v>
      </c>
      <c r="F36" s="2">
        <v>5.3</v>
      </c>
      <c r="G36" s="3">
        <f t="shared" si="2"/>
        <v>0.80303030303030309</v>
      </c>
      <c r="H36" s="2">
        <v>4.7</v>
      </c>
      <c r="I36" s="3">
        <f t="shared" si="3"/>
        <v>0.75806451612903225</v>
      </c>
      <c r="J36" s="2">
        <v>9.6999999999999993</v>
      </c>
      <c r="K36" s="3">
        <f t="shared" si="4"/>
        <v>0.97</v>
      </c>
      <c r="L36" s="2">
        <v>12.3</v>
      </c>
      <c r="M36" s="3">
        <f t="shared" si="5"/>
        <v>0.91791044776119401</v>
      </c>
      <c r="N36" s="2">
        <v>11.5</v>
      </c>
      <c r="O36" s="3">
        <f t="shared" si="6"/>
        <v>0.85185185185185186</v>
      </c>
      <c r="P36" s="2">
        <v>10.199999999999999</v>
      </c>
      <c r="Q36" s="3">
        <f t="shared" si="7"/>
        <v>1.146067415730337</v>
      </c>
      <c r="R36" s="2">
        <v>2.5</v>
      </c>
      <c r="S36" s="3">
        <f t="shared" si="8"/>
        <v>0.21008403361344538</v>
      </c>
      <c r="T36" s="2">
        <v>4.4000000000000004</v>
      </c>
      <c r="U36" s="3">
        <f t="shared" si="9"/>
        <v>0.35200000000000004</v>
      </c>
      <c r="V36" s="2">
        <v>4.9000000000000004</v>
      </c>
      <c r="W36" s="3">
        <f t="shared" si="10"/>
        <v>0.36567164179104478</v>
      </c>
      <c r="X36" s="2">
        <v>2.1</v>
      </c>
      <c r="Y36" s="3">
        <f t="shared" si="11"/>
        <v>0.18260869565217391</v>
      </c>
      <c r="Z36" s="2">
        <v>2.7</v>
      </c>
      <c r="AA36" s="3">
        <f t="shared" si="12"/>
        <v>0.23275862068965519</v>
      </c>
      <c r="AB36" s="2">
        <v>0.9</v>
      </c>
      <c r="AC36" s="3">
        <f t="shared" si="13"/>
        <v>0.10465116279069768</v>
      </c>
      <c r="AD36" s="2">
        <v>4</v>
      </c>
      <c r="AE36" s="3">
        <f t="shared" si="14"/>
        <v>0.45977011494252878</v>
      </c>
      <c r="AF36" s="2">
        <v>6.4</v>
      </c>
      <c r="AG36" s="3">
        <f t="shared" si="15"/>
        <v>0.52032520325203246</v>
      </c>
      <c r="AH36" s="2">
        <v>1.5</v>
      </c>
      <c r="AI36" s="3">
        <f t="shared" si="16"/>
        <v>0.14851485148514851</v>
      </c>
      <c r="AJ36" s="2">
        <v>0.7</v>
      </c>
      <c r="AK36" s="3">
        <f t="shared" si="17"/>
        <v>8.8607594936708847E-2</v>
      </c>
      <c r="AL36" s="2">
        <v>0.8</v>
      </c>
      <c r="AM36" s="3">
        <f t="shared" si="18"/>
        <v>0.10126582278481013</v>
      </c>
      <c r="AN36" s="2">
        <v>1.5</v>
      </c>
      <c r="AO36" s="3">
        <f t="shared" si="19"/>
        <v>0.15463917525773196</v>
      </c>
      <c r="AP36" s="2">
        <v>0.8</v>
      </c>
      <c r="AQ36" s="3">
        <f t="shared" si="20"/>
        <v>0.14814814814814814</v>
      </c>
      <c r="AR36" s="2">
        <v>0.9</v>
      </c>
      <c r="AS36" s="3">
        <f t="shared" si="21"/>
        <v>0.10344827586206898</v>
      </c>
      <c r="AT36" s="2">
        <v>0.5</v>
      </c>
      <c r="AU36" s="3">
        <f t="shared" si="22"/>
        <v>9.4339622641509441E-2</v>
      </c>
      <c r="AV36" s="2">
        <v>1.8</v>
      </c>
      <c r="AW36" s="3">
        <f t="shared" si="23"/>
        <v>0.5</v>
      </c>
      <c r="AX36" s="2">
        <v>0.6</v>
      </c>
      <c r="AY36" s="3">
        <f t="shared" si="24"/>
        <v>0.19354838709677419</v>
      </c>
      <c r="AZ36" s="2">
        <v>2.2000000000000002</v>
      </c>
      <c r="BA36" s="3">
        <f t="shared" si="25"/>
        <v>0.84615384615384615</v>
      </c>
    </row>
    <row r="37" spans="1:53" x14ac:dyDescent="0.25">
      <c r="A37" s="4" t="s">
        <v>56</v>
      </c>
      <c r="B37" s="2">
        <v>8.1999999999999993</v>
      </c>
      <c r="C37" s="3">
        <f t="shared" si="0"/>
        <v>1.3442622950819672</v>
      </c>
      <c r="D37" s="2">
        <v>10.3</v>
      </c>
      <c r="E37" s="3">
        <f t="shared" si="1"/>
        <v>1.03</v>
      </c>
      <c r="F37" s="2">
        <v>8.5</v>
      </c>
      <c r="G37" s="3">
        <f t="shared" si="2"/>
        <v>1.2878787878787878</v>
      </c>
      <c r="H37" s="2">
        <v>8.8000000000000007</v>
      </c>
      <c r="I37" s="3">
        <f t="shared" si="3"/>
        <v>1.4193548387096775</v>
      </c>
      <c r="J37" s="2">
        <v>9.6</v>
      </c>
      <c r="K37" s="3">
        <f t="shared" si="4"/>
        <v>0.96</v>
      </c>
      <c r="L37" s="2">
        <v>12.1</v>
      </c>
      <c r="M37" s="3">
        <f t="shared" si="5"/>
        <v>0.90298507462686561</v>
      </c>
      <c r="N37" s="2">
        <v>13</v>
      </c>
      <c r="O37" s="3">
        <f t="shared" si="6"/>
        <v>0.96296296296296291</v>
      </c>
      <c r="P37" s="2">
        <v>10.1</v>
      </c>
      <c r="Q37" s="3">
        <f t="shared" si="7"/>
        <v>1.1348314606741572</v>
      </c>
      <c r="R37" s="2">
        <v>16.899999999999999</v>
      </c>
      <c r="S37" s="3">
        <f t="shared" si="8"/>
        <v>1.4201680672268906</v>
      </c>
      <c r="T37" s="2">
        <v>18.8</v>
      </c>
      <c r="U37" s="3">
        <f t="shared" si="9"/>
        <v>1.504</v>
      </c>
      <c r="V37" s="2">
        <v>20.5</v>
      </c>
      <c r="W37" s="3">
        <f t="shared" si="10"/>
        <v>1.5298507462686566</v>
      </c>
      <c r="X37" s="2">
        <v>18.7</v>
      </c>
      <c r="Y37" s="3">
        <f t="shared" si="11"/>
        <v>1.6260869565217391</v>
      </c>
      <c r="Z37" s="2">
        <v>18.600000000000001</v>
      </c>
      <c r="AA37" s="3">
        <f t="shared" si="12"/>
        <v>1.6034482758620692</v>
      </c>
      <c r="AB37" s="2">
        <v>12.1</v>
      </c>
      <c r="AC37" s="3">
        <f t="shared" si="13"/>
        <v>1.4069767441860466</v>
      </c>
      <c r="AD37" s="2">
        <v>15</v>
      </c>
      <c r="AE37" s="3">
        <f t="shared" si="14"/>
        <v>1.7241379310344829</v>
      </c>
      <c r="AF37" s="2">
        <v>18.399999999999999</v>
      </c>
      <c r="AG37" s="3">
        <f t="shared" si="15"/>
        <v>1.4959349593495932</v>
      </c>
      <c r="AH37" s="2">
        <v>18.399999999999999</v>
      </c>
      <c r="AI37" s="3">
        <f t="shared" si="16"/>
        <v>1.8217821782178216</v>
      </c>
      <c r="AJ37" s="2">
        <v>12.1</v>
      </c>
      <c r="AK37" s="3">
        <f t="shared" si="17"/>
        <v>1.5316455696202531</v>
      </c>
      <c r="AL37" s="2">
        <v>12.1</v>
      </c>
      <c r="AM37" s="3">
        <f t="shared" si="18"/>
        <v>1.5316455696202531</v>
      </c>
      <c r="AN37" s="2">
        <v>16.7</v>
      </c>
      <c r="AO37" s="3">
        <f t="shared" si="19"/>
        <v>1.7216494845360826</v>
      </c>
      <c r="AP37" s="2">
        <v>10</v>
      </c>
      <c r="AQ37" s="3">
        <f t="shared" si="20"/>
        <v>1.8518518518518516</v>
      </c>
      <c r="AR37" s="2">
        <v>15.2</v>
      </c>
      <c r="AS37" s="3">
        <f t="shared" si="21"/>
        <v>1.7471264367816093</v>
      </c>
      <c r="AT37" s="2">
        <v>9.8000000000000007</v>
      </c>
      <c r="AU37" s="3">
        <f t="shared" si="22"/>
        <v>1.8490566037735852</v>
      </c>
      <c r="AV37" s="2">
        <v>7.9</v>
      </c>
      <c r="AW37" s="3">
        <f t="shared" si="23"/>
        <v>2.1944444444444446</v>
      </c>
      <c r="AX37" s="2">
        <v>5.8</v>
      </c>
      <c r="AY37" s="3">
        <f t="shared" si="24"/>
        <v>1.8709677419354838</v>
      </c>
      <c r="AZ37" s="2">
        <v>4.5999999999999996</v>
      </c>
      <c r="BA37" s="3">
        <f t="shared" si="25"/>
        <v>1.7692307692307689</v>
      </c>
    </row>
    <row r="38" spans="1:53" x14ac:dyDescent="0.25">
      <c r="A38" s="4" t="s">
        <v>57</v>
      </c>
      <c r="B38" s="2">
        <v>7.4</v>
      </c>
      <c r="C38" s="3">
        <f t="shared" si="0"/>
        <v>1.2131147540983609</v>
      </c>
      <c r="D38" s="2">
        <v>10</v>
      </c>
      <c r="E38" s="3">
        <f t="shared" si="1"/>
        <v>1</v>
      </c>
      <c r="F38" s="2">
        <v>5.2</v>
      </c>
      <c r="G38" s="3">
        <f t="shared" si="2"/>
        <v>0.78787878787878796</v>
      </c>
      <c r="H38" s="2">
        <v>6</v>
      </c>
      <c r="I38" s="3">
        <f t="shared" si="3"/>
        <v>0.96774193548387089</v>
      </c>
      <c r="J38" s="2">
        <v>8.9</v>
      </c>
      <c r="K38" s="3">
        <f t="shared" si="4"/>
        <v>0.89</v>
      </c>
      <c r="L38" s="2">
        <v>11</v>
      </c>
      <c r="M38" s="3">
        <f t="shared" si="5"/>
        <v>0.82089552238805963</v>
      </c>
      <c r="N38" s="2">
        <v>15.1</v>
      </c>
      <c r="O38" s="3">
        <f t="shared" si="6"/>
        <v>1.1185185185185185</v>
      </c>
      <c r="P38" s="2">
        <v>7.2</v>
      </c>
      <c r="Q38" s="3">
        <f t="shared" si="7"/>
        <v>0.8089887640449438</v>
      </c>
      <c r="R38" s="2">
        <v>10</v>
      </c>
      <c r="S38" s="3">
        <f t="shared" si="8"/>
        <v>0.84033613445378152</v>
      </c>
      <c r="T38" s="2">
        <v>9.5</v>
      </c>
      <c r="U38" s="3">
        <f t="shared" si="9"/>
        <v>0.76</v>
      </c>
      <c r="V38" s="2">
        <v>12</v>
      </c>
      <c r="W38" s="3">
        <f t="shared" si="10"/>
        <v>0.89552238805970152</v>
      </c>
      <c r="X38" s="2">
        <v>8.6999999999999993</v>
      </c>
      <c r="Y38" s="3">
        <f t="shared" si="11"/>
        <v>0.75652173913043474</v>
      </c>
      <c r="Z38" s="2">
        <v>5.4</v>
      </c>
      <c r="AA38" s="3">
        <f t="shared" si="12"/>
        <v>0.46551724137931039</v>
      </c>
      <c r="AB38" s="2">
        <v>7.9</v>
      </c>
      <c r="AC38" s="3">
        <f t="shared" si="13"/>
        <v>0.91860465116279078</v>
      </c>
      <c r="AD38" s="2">
        <v>10.199999999999999</v>
      </c>
      <c r="AE38" s="3">
        <f t="shared" si="14"/>
        <v>1.1724137931034484</v>
      </c>
      <c r="AF38" s="2">
        <v>12.3</v>
      </c>
      <c r="AG38" s="3">
        <f t="shared" si="15"/>
        <v>1</v>
      </c>
      <c r="AH38" s="2">
        <v>8.3000000000000007</v>
      </c>
      <c r="AI38" s="3">
        <f t="shared" si="16"/>
        <v>0.82178217821782185</v>
      </c>
      <c r="AJ38" s="2">
        <v>7.6</v>
      </c>
      <c r="AK38" s="3">
        <f t="shared" si="17"/>
        <v>0.96202531645569611</v>
      </c>
      <c r="AL38" s="2">
        <v>5.7</v>
      </c>
      <c r="AM38" s="3">
        <f t="shared" si="18"/>
        <v>0.72151898734177211</v>
      </c>
      <c r="AN38" s="2">
        <v>5.8</v>
      </c>
      <c r="AO38" s="3">
        <f t="shared" si="19"/>
        <v>0.59793814432989689</v>
      </c>
      <c r="AP38" s="2">
        <v>2.5</v>
      </c>
      <c r="AQ38" s="3">
        <f t="shared" si="20"/>
        <v>0.46296296296296291</v>
      </c>
      <c r="AR38" s="2">
        <v>5.2</v>
      </c>
      <c r="AS38" s="3">
        <f t="shared" si="21"/>
        <v>0.5977011494252874</v>
      </c>
      <c r="AT38" s="2">
        <v>3.8</v>
      </c>
      <c r="AU38" s="3">
        <f t="shared" si="22"/>
        <v>0.71698113207547165</v>
      </c>
      <c r="AV38" s="2">
        <v>3.2</v>
      </c>
      <c r="AW38" s="3">
        <f t="shared" si="23"/>
        <v>0.88888888888888895</v>
      </c>
      <c r="AX38" s="2">
        <v>2.4</v>
      </c>
      <c r="AY38" s="3">
        <f t="shared" si="24"/>
        <v>0.77419354838709675</v>
      </c>
      <c r="AZ38" s="2">
        <v>2.6</v>
      </c>
      <c r="BA38" s="3">
        <f t="shared" si="25"/>
        <v>1</v>
      </c>
    </row>
    <row r="39" spans="1:53" x14ac:dyDescent="0.25">
      <c r="A39" s="4" t="s">
        <v>58</v>
      </c>
      <c r="B39" s="2">
        <v>4.7</v>
      </c>
      <c r="C39" s="3">
        <f t="shared" si="0"/>
        <v>0.7704918032786886</v>
      </c>
      <c r="D39" s="2">
        <v>8.1999999999999993</v>
      </c>
      <c r="E39" s="3">
        <f t="shared" si="1"/>
        <v>0.82</v>
      </c>
      <c r="F39" s="2">
        <v>5.2</v>
      </c>
      <c r="G39" s="3">
        <f t="shared" si="2"/>
        <v>0.78787878787878796</v>
      </c>
      <c r="H39" s="2">
        <v>3.4</v>
      </c>
      <c r="I39" s="3">
        <f t="shared" si="3"/>
        <v>0.54838709677419351</v>
      </c>
      <c r="J39" s="2">
        <v>7.9</v>
      </c>
      <c r="K39" s="3">
        <f t="shared" si="4"/>
        <v>0.79</v>
      </c>
      <c r="L39" s="2">
        <v>9.1</v>
      </c>
      <c r="M39" s="3">
        <f t="shared" si="5"/>
        <v>0.67910447761194026</v>
      </c>
      <c r="N39" s="2">
        <v>10</v>
      </c>
      <c r="O39" s="3">
        <f t="shared" si="6"/>
        <v>0.7407407407407407</v>
      </c>
      <c r="P39" s="2">
        <v>8.6</v>
      </c>
      <c r="Q39" s="3">
        <f t="shared" si="7"/>
        <v>0.96629213483146059</v>
      </c>
      <c r="R39" s="2">
        <v>19.399999999999999</v>
      </c>
      <c r="S39" s="3">
        <f t="shared" si="8"/>
        <v>1.6302521008403359</v>
      </c>
      <c r="T39" s="2">
        <v>22.5</v>
      </c>
      <c r="U39" s="3">
        <f t="shared" si="9"/>
        <v>1.8</v>
      </c>
      <c r="V39" s="2">
        <v>18.600000000000001</v>
      </c>
      <c r="W39" s="3">
        <f t="shared" si="10"/>
        <v>1.3880597014925373</v>
      </c>
      <c r="X39" s="2">
        <v>19.7</v>
      </c>
      <c r="Y39" s="3">
        <f t="shared" si="11"/>
        <v>1.7130434782608694</v>
      </c>
      <c r="Z39" s="2">
        <v>21.1</v>
      </c>
      <c r="AA39" s="3">
        <f t="shared" si="12"/>
        <v>1.8189655172413794</v>
      </c>
      <c r="AB39" s="2">
        <v>14.4</v>
      </c>
      <c r="AC39" s="3">
        <f t="shared" si="13"/>
        <v>1.6744186046511629</v>
      </c>
      <c r="AD39" s="2">
        <v>15.3</v>
      </c>
      <c r="AE39" s="3">
        <f t="shared" si="14"/>
        <v>1.7586206896551726</v>
      </c>
      <c r="AF39" s="2">
        <v>21.8</v>
      </c>
      <c r="AG39" s="3">
        <f t="shared" si="15"/>
        <v>1.7723577235772356</v>
      </c>
      <c r="AH39" s="2">
        <v>20.399999999999999</v>
      </c>
      <c r="AI39" s="3">
        <f t="shared" si="16"/>
        <v>2.0198019801980198</v>
      </c>
      <c r="AJ39" s="2">
        <v>12.5</v>
      </c>
      <c r="AK39" s="3">
        <f t="shared" si="17"/>
        <v>1.5822784810126582</v>
      </c>
      <c r="AL39" s="2">
        <v>12.6</v>
      </c>
      <c r="AM39" s="3">
        <f t="shared" si="18"/>
        <v>1.5949367088607593</v>
      </c>
      <c r="AN39" s="2">
        <v>10.8</v>
      </c>
      <c r="AO39" s="3">
        <f t="shared" si="19"/>
        <v>1.1134020618556704</v>
      </c>
      <c r="AP39" s="2">
        <v>8.6</v>
      </c>
      <c r="AQ39" s="3">
        <f t="shared" si="20"/>
        <v>1.5925925925925923</v>
      </c>
      <c r="AR39" s="2">
        <v>12.7</v>
      </c>
      <c r="AS39" s="3">
        <f t="shared" si="21"/>
        <v>1.4597701149425288</v>
      </c>
      <c r="AT39" s="2">
        <v>7.4</v>
      </c>
      <c r="AU39" s="3">
        <f t="shared" si="22"/>
        <v>1.3962264150943398</v>
      </c>
      <c r="AV39" s="2">
        <v>6.7</v>
      </c>
      <c r="AW39" s="3">
        <f t="shared" si="23"/>
        <v>1.8611111111111112</v>
      </c>
      <c r="AX39" s="2">
        <v>5.6</v>
      </c>
      <c r="AY39" s="3">
        <f t="shared" si="24"/>
        <v>1.8064516129032255</v>
      </c>
      <c r="AZ39" s="2">
        <v>5.3</v>
      </c>
      <c r="BA39" s="3">
        <f t="shared" si="25"/>
        <v>2.0384615384615383</v>
      </c>
    </row>
    <row r="40" spans="1:53" x14ac:dyDescent="0.25">
      <c r="A40" s="4" t="s">
        <v>59</v>
      </c>
      <c r="B40" s="2">
        <v>3.8</v>
      </c>
      <c r="C40" s="3">
        <f t="shared" si="0"/>
        <v>0.62295081967213117</v>
      </c>
      <c r="D40" s="2">
        <v>6.2</v>
      </c>
      <c r="E40" s="3">
        <f t="shared" si="1"/>
        <v>0.62</v>
      </c>
      <c r="F40" s="2">
        <v>4.8</v>
      </c>
      <c r="G40" s="3">
        <f t="shared" si="2"/>
        <v>0.72727272727272729</v>
      </c>
      <c r="H40" s="2">
        <v>3.5</v>
      </c>
      <c r="I40" s="3">
        <f t="shared" si="3"/>
        <v>0.56451612903225801</v>
      </c>
      <c r="J40" s="2">
        <v>7.6</v>
      </c>
      <c r="K40" s="3">
        <f t="shared" si="4"/>
        <v>0.76</v>
      </c>
      <c r="L40" s="2">
        <v>8.8000000000000007</v>
      </c>
      <c r="M40" s="3">
        <f t="shared" si="5"/>
        <v>0.65671641791044777</v>
      </c>
      <c r="N40" s="2">
        <v>10.5</v>
      </c>
      <c r="O40" s="3">
        <f t="shared" si="6"/>
        <v>0.77777777777777779</v>
      </c>
      <c r="P40" s="2">
        <v>6.7</v>
      </c>
      <c r="Q40" s="3">
        <f t="shared" si="7"/>
        <v>0.7528089887640449</v>
      </c>
      <c r="R40" s="2">
        <v>4.7</v>
      </c>
      <c r="S40" s="3">
        <f t="shared" si="8"/>
        <v>0.3949579831932773</v>
      </c>
      <c r="T40" s="2">
        <v>4.5999999999999996</v>
      </c>
      <c r="U40" s="3">
        <f t="shared" si="9"/>
        <v>0.36799999999999999</v>
      </c>
      <c r="V40" s="2">
        <v>4.9000000000000004</v>
      </c>
      <c r="W40" s="3">
        <f t="shared" si="10"/>
        <v>0.36567164179104478</v>
      </c>
      <c r="X40" s="2">
        <v>3.8</v>
      </c>
      <c r="Y40" s="3">
        <f t="shared" si="11"/>
        <v>0.33043478260869563</v>
      </c>
      <c r="Z40" s="2">
        <v>4.3</v>
      </c>
      <c r="AA40" s="3">
        <f t="shared" si="12"/>
        <v>0.37068965517241381</v>
      </c>
      <c r="AB40" s="2">
        <v>3.2</v>
      </c>
      <c r="AC40" s="3">
        <f t="shared" si="13"/>
        <v>0.372093023255814</v>
      </c>
      <c r="AD40" s="2">
        <v>3.9</v>
      </c>
      <c r="AE40" s="3">
        <f t="shared" si="14"/>
        <v>0.44827586206896552</v>
      </c>
      <c r="AF40" s="2">
        <v>5.7</v>
      </c>
      <c r="AG40" s="3">
        <f t="shared" si="15"/>
        <v>0.46341463414634143</v>
      </c>
      <c r="AH40" s="2">
        <v>3.6</v>
      </c>
      <c r="AI40" s="3">
        <f t="shared" si="16"/>
        <v>0.35643564356435647</v>
      </c>
      <c r="AJ40" s="2">
        <v>2.1</v>
      </c>
      <c r="AK40" s="3">
        <f t="shared" si="17"/>
        <v>0.26582278481012656</v>
      </c>
      <c r="AL40" s="2">
        <v>2</v>
      </c>
      <c r="AM40" s="3">
        <f t="shared" si="18"/>
        <v>0.25316455696202528</v>
      </c>
      <c r="AN40" s="2">
        <v>3.8</v>
      </c>
      <c r="AO40" s="3">
        <f t="shared" si="19"/>
        <v>0.39175257731958762</v>
      </c>
      <c r="AP40" s="2">
        <v>1.7</v>
      </c>
      <c r="AQ40" s="3">
        <f t="shared" si="20"/>
        <v>0.31481481481481477</v>
      </c>
      <c r="AR40" s="2">
        <v>2.2000000000000002</v>
      </c>
      <c r="AS40" s="3">
        <f t="shared" si="21"/>
        <v>0.25287356321839083</v>
      </c>
      <c r="AT40" s="2">
        <v>2.5</v>
      </c>
      <c r="AU40" s="3">
        <f t="shared" si="22"/>
        <v>0.47169811320754718</v>
      </c>
      <c r="AV40" s="2">
        <v>1.7</v>
      </c>
      <c r="AW40" s="3">
        <f t="shared" si="23"/>
        <v>0.47222222222222221</v>
      </c>
      <c r="AX40" s="2">
        <v>1.8</v>
      </c>
      <c r="AY40" s="3">
        <f t="shared" si="24"/>
        <v>0.58064516129032262</v>
      </c>
      <c r="AZ40" s="2">
        <v>1</v>
      </c>
      <c r="BA40" s="3">
        <f t="shared" si="25"/>
        <v>0.38461538461538458</v>
      </c>
    </row>
    <row r="41" spans="1:53" x14ac:dyDescent="0.25">
      <c r="A41" s="4" t="s">
        <v>60</v>
      </c>
      <c r="B41" s="2">
        <v>4.8</v>
      </c>
      <c r="C41" s="3">
        <f t="shared" si="0"/>
        <v>0.78688524590163933</v>
      </c>
      <c r="D41" s="2">
        <v>5.3</v>
      </c>
      <c r="E41" s="3">
        <f t="shared" si="1"/>
        <v>0.53</v>
      </c>
      <c r="F41" s="2">
        <v>3.5</v>
      </c>
      <c r="G41" s="3">
        <f t="shared" si="2"/>
        <v>0.53030303030303028</v>
      </c>
      <c r="H41" s="2">
        <v>6.4</v>
      </c>
      <c r="I41" s="3">
        <f t="shared" si="3"/>
        <v>1.032258064516129</v>
      </c>
      <c r="J41" s="2">
        <v>7.3</v>
      </c>
      <c r="K41" s="3">
        <f t="shared" si="4"/>
        <v>0.73</v>
      </c>
      <c r="L41" s="2">
        <v>8.9</v>
      </c>
      <c r="M41" s="3">
        <f t="shared" si="5"/>
        <v>0.66417910447761197</v>
      </c>
      <c r="N41" s="2">
        <v>10.199999999999999</v>
      </c>
      <c r="O41" s="3">
        <f t="shared" si="6"/>
        <v>0.75555555555555554</v>
      </c>
      <c r="P41" s="2">
        <v>8.5</v>
      </c>
      <c r="Q41" s="3">
        <f t="shared" si="7"/>
        <v>0.9550561797752809</v>
      </c>
      <c r="R41" s="2">
        <v>7.5</v>
      </c>
      <c r="S41" s="3">
        <f t="shared" si="8"/>
        <v>0.63025210084033612</v>
      </c>
      <c r="T41" s="2">
        <v>10.9</v>
      </c>
      <c r="U41" s="3">
        <f t="shared" si="9"/>
        <v>0.872</v>
      </c>
      <c r="V41" s="2">
        <v>7.2</v>
      </c>
      <c r="W41" s="3">
        <f t="shared" si="10"/>
        <v>0.53731343283582089</v>
      </c>
      <c r="X41" s="2">
        <v>9.1</v>
      </c>
      <c r="Y41" s="3">
        <f t="shared" si="11"/>
        <v>0.79130434782608694</v>
      </c>
      <c r="Z41" s="2">
        <v>6.3</v>
      </c>
      <c r="AA41" s="3">
        <f t="shared" si="12"/>
        <v>0.5431034482758621</v>
      </c>
      <c r="AB41" s="2">
        <v>4.4000000000000004</v>
      </c>
      <c r="AC41" s="3">
        <f t="shared" si="13"/>
        <v>0.51162790697674421</v>
      </c>
      <c r="AD41" s="2">
        <v>3.7</v>
      </c>
      <c r="AE41" s="3">
        <f t="shared" si="14"/>
        <v>0.42528735632183912</v>
      </c>
      <c r="AF41" s="2">
        <v>4.5999999999999996</v>
      </c>
      <c r="AG41" s="3">
        <f t="shared" si="15"/>
        <v>0.3739837398373983</v>
      </c>
      <c r="AH41" s="2">
        <v>3.7</v>
      </c>
      <c r="AI41" s="3">
        <f t="shared" si="16"/>
        <v>0.36633663366336638</v>
      </c>
      <c r="AJ41" s="2">
        <v>5.2</v>
      </c>
      <c r="AK41" s="3">
        <f t="shared" si="17"/>
        <v>0.65822784810126578</v>
      </c>
      <c r="AL41" s="2">
        <v>5.7</v>
      </c>
      <c r="AM41" s="3">
        <f t="shared" si="18"/>
        <v>0.72151898734177211</v>
      </c>
      <c r="AN41" s="2">
        <v>6.9</v>
      </c>
      <c r="AO41" s="3">
        <f t="shared" si="19"/>
        <v>0.71134020618556715</v>
      </c>
      <c r="AP41" s="2">
        <v>3.6</v>
      </c>
      <c r="AQ41" s="3">
        <f t="shared" si="20"/>
        <v>0.66666666666666663</v>
      </c>
      <c r="AR41" s="2">
        <v>6.3</v>
      </c>
      <c r="AS41" s="3">
        <f t="shared" si="21"/>
        <v>0.72413793103448276</v>
      </c>
      <c r="AT41" s="2">
        <v>1.9</v>
      </c>
      <c r="AU41" s="3">
        <f t="shared" si="22"/>
        <v>0.35849056603773582</v>
      </c>
      <c r="AV41" s="2">
        <v>1</v>
      </c>
      <c r="AW41" s="3">
        <f t="shared" si="23"/>
        <v>0.27777777777777779</v>
      </c>
      <c r="AX41" s="2">
        <v>0.9</v>
      </c>
      <c r="AY41" s="3">
        <f t="shared" si="24"/>
        <v>0.29032258064516131</v>
      </c>
      <c r="AZ41" s="2">
        <v>0.7</v>
      </c>
      <c r="BA41" s="3">
        <f t="shared" si="25"/>
        <v>0.26923076923076922</v>
      </c>
    </row>
    <row r="42" spans="1:53" x14ac:dyDescent="0.25">
      <c r="A42" s="4" t="s">
        <v>61</v>
      </c>
      <c r="B42" s="2">
        <v>4.4000000000000004</v>
      </c>
      <c r="C42" s="3">
        <f t="shared" si="0"/>
        <v>0.7213114754098362</v>
      </c>
      <c r="D42" s="2">
        <v>7.5</v>
      </c>
      <c r="E42" s="3">
        <f t="shared" si="1"/>
        <v>0.75</v>
      </c>
      <c r="F42" s="2">
        <v>4.9000000000000004</v>
      </c>
      <c r="G42" s="3">
        <f t="shared" si="2"/>
        <v>0.74242424242424254</v>
      </c>
      <c r="H42" s="2">
        <v>3.2</v>
      </c>
      <c r="I42" s="3">
        <f t="shared" si="3"/>
        <v>0.5161290322580645</v>
      </c>
      <c r="J42" s="2">
        <v>7.3</v>
      </c>
      <c r="K42" s="3">
        <f t="shared" si="4"/>
        <v>0.73</v>
      </c>
      <c r="L42" s="2">
        <v>7.9</v>
      </c>
      <c r="M42" s="3">
        <f t="shared" si="5"/>
        <v>0.58955223880597019</v>
      </c>
      <c r="N42" s="2">
        <v>6.9</v>
      </c>
      <c r="O42" s="3">
        <f t="shared" si="6"/>
        <v>0.51111111111111118</v>
      </c>
      <c r="P42" s="2">
        <v>5</v>
      </c>
      <c r="Q42" s="3">
        <f t="shared" si="7"/>
        <v>0.56179775280898869</v>
      </c>
      <c r="R42" s="2">
        <v>6.1</v>
      </c>
      <c r="S42" s="3">
        <f t="shared" si="8"/>
        <v>0.51260504201680668</v>
      </c>
      <c r="T42" s="2">
        <v>6.4</v>
      </c>
      <c r="U42" s="3">
        <f t="shared" si="9"/>
        <v>0.51200000000000001</v>
      </c>
      <c r="V42" s="2">
        <v>6.4</v>
      </c>
      <c r="W42" s="3">
        <f t="shared" si="10"/>
        <v>0.47761194029850745</v>
      </c>
      <c r="X42" s="2">
        <v>8.9</v>
      </c>
      <c r="Y42" s="3">
        <f t="shared" si="11"/>
        <v>0.77391304347826095</v>
      </c>
      <c r="Z42" s="2">
        <v>8.8000000000000007</v>
      </c>
      <c r="AA42" s="3">
        <f t="shared" si="12"/>
        <v>0.75862068965517249</v>
      </c>
      <c r="AB42" s="2">
        <v>4.0999999999999996</v>
      </c>
      <c r="AC42" s="3">
        <f t="shared" si="13"/>
        <v>0.47674418604651159</v>
      </c>
      <c r="AD42" s="2">
        <v>3</v>
      </c>
      <c r="AE42" s="3">
        <f t="shared" si="14"/>
        <v>0.34482758620689657</v>
      </c>
      <c r="AF42" s="2">
        <v>4.5999999999999996</v>
      </c>
      <c r="AG42" s="3">
        <f t="shared" si="15"/>
        <v>0.3739837398373983</v>
      </c>
      <c r="AH42" s="2">
        <v>4.5999999999999996</v>
      </c>
      <c r="AI42" s="3">
        <f t="shared" si="16"/>
        <v>0.45544554455445541</v>
      </c>
      <c r="AJ42" s="2">
        <v>3.2</v>
      </c>
      <c r="AK42" s="3">
        <f t="shared" si="17"/>
        <v>0.4050632911392405</v>
      </c>
      <c r="AL42" s="2">
        <v>4.5999999999999996</v>
      </c>
      <c r="AM42" s="3">
        <f t="shared" si="18"/>
        <v>0.58227848101265811</v>
      </c>
      <c r="AN42" s="2">
        <v>4.5</v>
      </c>
      <c r="AO42" s="3">
        <f t="shared" si="19"/>
        <v>0.46391752577319589</v>
      </c>
      <c r="AP42" s="2">
        <v>1.9</v>
      </c>
      <c r="AQ42" s="3">
        <f t="shared" si="20"/>
        <v>0.3518518518518518</v>
      </c>
      <c r="AR42" s="2">
        <v>3.7</v>
      </c>
      <c r="AS42" s="3">
        <f t="shared" si="21"/>
        <v>0.42528735632183912</v>
      </c>
      <c r="AT42" s="2">
        <v>2</v>
      </c>
      <c r="AU42" s="3">
        <f t="shared" si="22"/>
        <v>0.37735849056603776</v>
      </c>
      <c r="AV42" s="2">
        <v>1.4</v>
      </c>
      <c r="AW42" s="3">
        <f t="shared" si="23"/>
        <v>0.38888888888888884</v>
      </c>
      <c r="AX42" s="2">
        <v>1.1000000000000001</v>
      </c>
      <c r="AY42" s="3">
        <f t="shared" si="24"/>
        <v>0.35483870967741937</v>
      </c>
      <c r="AZ42" s="2">
        <v>1</v>
      </c>
      <c r="BA42" s="3">
        <f t="shared" si="25"/>
        <v>0.38461538461538458</v>
      </c>
    </row>
    <row r="43" spans="1:53" x14ac:dyDescent="0.25">
      <c r="A43" s="4" t="s">
        <v>62</v>
      </c>
      <c r="B43" s="2">
        <v>2.1</v>
      </c>
      <c r="C43" s="3">
        <f t="shared" si="0"/>
        <v>0.34426229508196726</v>
      </c>
      <c r="D43" s="2">
        <v>3.9</v>
      </c>
      <c r="E43" s="3">
        <f t="shared" si="1"/>
        <v>0.39</v>
      </c>
      <c r="F43" s="2">
        <v>3.1</v>
      </c>
      <c r="G43" s="3">
        <f t="shared" si="2"/>
        <v>0.46969696969696972</v>
      </c>
      <c r="H43" s="2">
        <v>3.4</v>
      </c>
      <c r="I43" s="3">
        <f t="shared" si="3"/>
        <v>0.54838709677419351</v>
      </c>
      <c r="J43" s="2">
        <v>7.3</v>
      </c>
      <c r="K43" s="3">
        <f t="shared" si="4"/>
        <v>0.73</v>
      </c>
      <c r="L43" s="2">
        <v>11.4</v>
      </c>
      <c r="M43" s="3">
        <f t="shared" si="5"/>
        <v>0.85074626865671643</v>
      </c>
      <c r="N43" s="2">
        <v>7.9</v>
      </c>
      <c r="O43" s="3">
        <f t="shared" si="6"/>
        <v>0.58518518518518525</v>
      </c>
      <c r="P43" s="2">
        <v>5.8</v>
      </c>
      <c r="Q43" s="3">
        <f t="shared" si="7"/>
        <v>0.65168539325842689</v>
      </c>
      <c r="R43" s="2">
        <v>9.1999999999999993</v>
      </c>
      <c r="S43" s="3">
        <f t="shared" si="8"/>
        <v>0.77310924369747891</v>
      </c>
      <c r="T43" s="2">
        <v>10.1</v>
      </c>
      <c r="U43" s="3">
        <f t="shared" si="9"/>
        <v>0.80799999999999994</v>
      </c>
      <c r="V43" s="2">
        <v>7.3</v>
      </c>
      <c r="W43" s="3">
        <f t="shared" si="10"/>
        <v>0.54477611940298509</v>
      </c>
      <c r="X43" s="2">
        <v>7.4</v>
      </c>
      <c r="Y43" s="3">
        <f t="shared" si="11"/>
        <v>0.64347826086956528</v>
      </c>
      <c r="Z43" s="2">
        <v>8.6</v>
      </c>
      <c r="AA43" s="3">
        <f t="shared" si="12"/>
        <v>0.74137931034482762</v>
      </c>
      <c r="AB43" s="2">
        <v>5.2</v>
      </c>
      <c r="AC43" s="3">
        <f t="shared" si="13"/>
        <v>0.60465116279069775</v>
      </c>
      <c r="AD43" s="2">
        <v>4.8</v>
      </c>
      <c r="AE43" s="3">
        <f t="shared" si="14"/>
        <v>0.55172413793103448</v>
      </c>
      <c r="AF43" s="2">
        <v>7</v>
      </c>
      <c r="AG43" s="3">
        <f t="shared" si="15"/>
        <v>0.56910569105691056</v>
      </c>
      <c r="AH43" s="2">
        <v>5</v>
      </c>
      <c r="AI43" s="3">
        <f t="shared" si="16"/>
        <v>0.49504950495049505</v>
      </c>
      <c r="AJ43" s="2">
        <v>7.8</v>
      </c>
      <c r="AK43" s="3">
        <f t="shared" si="17"/>
        <v>0.98734177215189867</v>
      </c>
      <c r="AL43" s="2">
        <v>5.7</v>
      </c>
      <c r="AM43" s="3">
        <f t="shared" si="18"/>
        <v>0.72151898734177211</v>
      </c>
      <c r="AN43" s="2">
        <v>5.5</v>
      </c>
      <c r="AO43" s="3">
        <f t="shared" si="19"/>
        <v>0.56701030927835061</v>
      </c>
      <c r="AP43" s="2">
        <v>3</v>
      </c>
      <c r="AQ43" s="3">
        <f t="shared" si="20"/>
        <v>0.55555555555555547</v>
      </c>
      <c r="AR43" s="2">
        <v>8.4</v>
      </c>
      <c r="AS43" s="3">
        <f t="shared" si="21"/>
        <v>0.9655172413793105</v>
      </c>
      <c r="AT43" s="2">
        <v>2.1</v>
      </c>
      <c r="AU43" s="3">
        <f t="shared" si="22"/>
        <v>0.39622641509433965</v>
      </c>
      <c r="AV43" s="2">
        <v>1.9</v>
      </c>
      <c r="AW43" s="3">
        <f t="shared" si="23"/>
        <v>0.52777777777777779</v>
      </c>
      <c r="AX43" s="2">
        <v>1.4</v>
      </c>
      <c r="AY43" s="3">
        <f t="shared" si="24"/>
        <v>0.45161290322580638</v>
      </c>
      <c r="AZ43" s="2">
        <v>1.2</v>
      </c>
      <c r="BA43" s="3">
        <f t="shared" si="25"/>
        <v>0.46153846153846151</v>
      </c>
    </row>
    <row r="44" spans="1:53" x14ac:dyDescent="0.25">
      <c r="A44" s="4" t="s">
        <v>63</v>
      </c>
      <c r="B44" s="2">
        <v>2.9</v>
      </c>
      <c r="C44" s="3">
        <f t="shared" si="0"/>
        <v>0.4754098360655738</v>
      </c>
      <c r="D44" s="2">
        <v>6.5</v>
      </c>
      <c r="E44" s="3">
        <f t="shared" si="1"/>
        <v>0.65</v>
      </c>
      <c r="F44" s="2">
        <v>5.3</v>
      </c>
      <c r="G44" s="3">
        <f t="shared" si="2"/>
        <v>0.80303030303030309</v>
      </c>
      <c r="H44" s="2">
        <v>3.1</v>
      </c>
      <c r="I44" s="3">
        <f t="shared" si="3"/>
        <v>0.5</v>
      </c>
      <c r="J44" s="2">
        <v>6.1</v>
      </c>
      <c r="K44" s="3">
        <f t="shared" si="4"/>
        <v>0.61</v>
      </c>
      <c r="L44" s="2">
        <v>9.9</v>
      </c>
      <c r="M44" s="3">
        <f t="shared" si="5"/>
        <v>0.73880597014925375</v>
      </c>
      <c r="N44" s="2">
        <v>8.6999999999999993</v>
      </c>
      <c r="O44" s="3">
        <f t="shared" si="6"/>
        <v>0.64444444444444438</v>
      </c>
      <c r="P44" s="2">
        <v>5.4</v>
      </c>
      <c r="Q44" s="3">
        <f t="shared" si="7"/>
        <v>0.6067415730337079</v>
      </c>
      <c r="R44" s="2">
        <v>7.3</v>
      </c>
      <c r="S44" s="3">
        <f t="shared" si="8"/>
        <v>0.61344537815126043</v>
      </c>
      <c r="T44" s="2">
        <v>7.1</v>
      </c>
      <c r="U44" s="3">
        <f t="shared" si="9"/>
        <v>0.56799999999999995</v>
      </c>
      <c r="V44" s="2">
        <v>9.1</v>
      </c>
      <c r="W44" s="3">
        <f t="shared" si="10"/>
        <v>0.67910447761194026</v>
      </c>
      <c r="X44" s="2">
        <v>7.9</v>
      </c>
      <c r="Y44" s="3">
        <f t="shared" si="11"/>
        <v>0.68695652173913047</v>
      </c>
      <c r="Z44" s="2">
        <v>7.7</v>
      </c>
      <c r="AA44" s="3">
        <f t="shared" si="12"/>
        <v>0.66379310344827591</v>
      </c>
      <c r="AB44" s="2">
        <v>11.2</v>
      </c>
      <c r="AC44" s="3">
        <f t="shared" si="13"/>
        <v>1.3023255813953487</v>
      </c>
      <c r="AD44" s="2">
        <v>10.9</v>
      </c>
      <c r="AE44" s="3">
        <f t="shared" si="14"/>
        <v>1.2528735632183909</v>
      </c>
      <c r="AF44" s="2">
        <v>14</v>
      </c>
      <c r="AG44" s="3">
        <f t="shared" si="15"/>
        <v>1.1382113821138211</v>
      </c>
      <c r="AH44" s="2">
        <v>13.2</v>
      </c>
      <c r="AI44" s="3">
        <f t="shared" si="16"/>
        <v>1.306930693069307</v>
      </c>
      <c r="AJ44" s="2">
        <v>7.7</v>
      </c>
      <c r="AK44" s="3">
        <f t="shared" si="17"/>
        <v>0.97468354430379744</v>
      </c>
      <c r="AL44" s="2">
        <v>7.2</v>
      </c>
      <c r="AM44" s="3">
        <f t="shared" si="18"/>
        <v>0.91139240506329111</v>
      </c>
      <c r="AN44" s="2">
        <v>8.6</v>
      </c>
      <c r="AO44" s="3">
        <f t="shared" si="19"/>
        <v>0.88659793814432997</v>
      </c>
      <c r="AP44" s="2">
        <v>3.6</v>
      </c>
      <c r="AQ44" s="3">
        <f t="shared" si="20"/>
        <v>0.66666666666666663</v>
      </c>
      <c r="AR44" s="2">
        <v>6.6</v>
      </c>
      <c r="AS44" s="3">
        <f t="shared" si="21"/>
        <v>0.75862068965517249</v>
      </c>
      <c r="AT44" s="2">
        <v>6.4</v>
      </c>
      <c r="AU44" s="3">
        <f t="shared" si="22"/>
        <v>1.2075471698113209</v>
      </c>
      <c r="AV44" s="2">
        <v>5</v>
      </c>
      <c r="AW44" s="3">
        <f t="shared" si="23"/>
        <v>1.3888888888888888</v>
      </c>
      <c r="AX44" s="2">
        <v>3.7</v>
      </c>
      <c r="AY44" s="3">
        <f t="shared" si="24"/>
        <v>1.1935483870967742</v>
      </c>
      <c r="AZ44" s="2">
        <v>2.9</v>
      </c>
      <c r="BA44" s="3">
        <f t="shared" si="25"/>
        <v>1.1153846153846154</v>
      </c>
    </row>
    <row r="45" spans="1:53" x14ac:dyDescent="0.25">
      <c r="A45" s="4" t="s">
        <v>64</v>
      </c>
      <c r="B45" s="2">
        <v>3.7</v>
      </c>
      <c r="C45" s="3">
        <f t="shared" si="0"/>
        <v>0.60655737704918045</v>
      </c>
      <c r="D45" s="2">
        <v>6.8</v>
      </c>
      <c r="E45" s="3">
        <f t="shared" si="1"/>
        <v>0.67999999999999994</v>
      </c>
      <c r="F45" s="2">
        <v>3.4</v>
      </c>
      <c r="G45" s="3">
        <f t="shared" si="2"/>
        <v>0.51515151515151514</v>
      </c>
      <c r="H45" s="2">
        <v>2.7</v>
      </c>
      <c r="I45" s="3">
        <f t="shared" si="3"/>
        <v>0.43548387096774194</v>
      </c>
      <c r="J45" s="2">
        <v>4.9000000000000004</v>
      </c>
      <c r="K45" s="3">
        <f t="shared" si="4"/>
        <v>0.49000000000000005</v>
      </c>
      <c r="L45" s="2">
        <v>9.6999999999999993</v>
      </c>
      <c r="M45" s="3">
        <f t="shared" si="5"/>
        <v>0.72388059701492535</v>
      </c>
      <c r="N45" s="2">
        <v>6.3</v>
      </c>
      <c r="O45" s="3">
        <f t="shared" si="6"/>
        <v>0.46666666666666667</v>
      </c>
      <c r="P45" s="2">
        <v>5.6</v>
      </c>
      <c r="Q45" s="3">
        <f t="shared" si="7"/>
        <v>0.6292134831460674</v>
      </c>
      <c r="R45" s="2">
        <v>7.3</v>
      </c>
      <c r="S45" s="3">
        <f t="shared" si="8"/>
        <v>0.61344537815126043</v>
      </c>
      <c r="T45" s="2">
        <v>8.3000000000000007</v>
      </c>
      <c r="U45" s="3">
        <f t="shared" si="9"/>
        <v>0.66400000000000003</v>
      </c>
      <c r="V45" s="2">
        <v>6.5</v>
      </c>
      <c r="W45" s="3">
        <f t="shared" si="10"/>
        <v>0.48507462686567165</v>
      </c>
      <c r="X45" s="2">
        <v>7.6</v>
      </c>
      <c r="Y45" s="3">
        <f t="shared" si="11"/>
        <v>0.66086956521739126</v>
      </c>
      <c r="Z45" s="2">
        <v>7.2</v>
      </c>
      <c r="AA45" s="3">
        <f t="shared" si="12"/>
        <v>0.62068965517241381</v>
      </c>
      <c r="AB45" s="2">
        <v>7.5</v>
      </c>
      <c r="AC45" s="3">
        <f t="shared" si="13"/>
        <v>0.87209302325581395</v>
      </c>
      <c r="AD45" s="2">
        <v>6.8</v>
      </c>
      <c r="AE45" s="3">
        <f t="shared" si="14"/>
        <v>0.7816091954022989</v>
      </c>
      <c r="AF45" s="2">
        <v>9.9</v>
      </c>
      <c r="AG45" s="3">
        <f t="shared" si="15"/>
        <v>0.80487804878048774</v>
      </c>
      <c r="AH45" s="2">
        <v>9.1</v>
      </c>
      <c r="AI45" s="3">
        <f t="shared" si="16"/>
        <v>0.90099009900990101</v>
      </c>
      <c r="AJ45" s="2">
        <v>5</v>
      </c>
      <c r="AK45" s="3">
        <f t="shared" si="17"/>
        <v>0.63291139240506322</v>
      </c>
      <c r="AL45" s="2">
        <v>4.0999999999999996</v>
      </c>
      <c r="AM45" s="3">
        <f t="shared" si="18"/>
        <v>0.51898734177215178</v>
      </c>
      <c r="AN45" s="2">
        <v>7</v>
      </c>
      <c r="AO45" s="3">
        <f t="shared" si="19"/>
        <v>0.72164948453608257</v>
      </c>
      <c r="AP45" s="2">
        <v>3</v>
      </c>
      <c r="AQ45" s="3">
        <f t="shared" si="20"/>
        <v>0.55555555555555547</v>
      </c>
      <c r="AR45" s="2">
        <v>6.5</v>
      </c>
      <c r="AS45" s="3">
        <f t="shared" si="21"/>
        <v>0.74712643678160928</v>
      </c>
      <c r="AT45" s="2">
        <v>3.9</v>
      </c>
      <c r="AU45" s="3">
        <f t="shared" si="22"/>
        <v>0.73584905660377364</v>
      </c>
      <c r="AV45" s="2">
        <v>2.9</v>
      </c>
      <c r="AW45" s="3">
        <f t="shared" si="23"/>
        <v>0.80555555555555547</v>
      </c>
      <c r="AX45" s="2">
        <v>2.9</v>
      </c>
      <c r="AY45" s="3">
        <f t="shared" si="24"/>
        <v>0.93548387096774188</v>
      </c>
      <c r="AZ45" s="2">
        <v>2.2000000000000002</v>
      </c>
      <c r="BA45" s="3">
        <f t="shared" si="25"/>
        <v>0.84615384615384615</v>
      </c>
    </row>
    <row r="46" spans="1:53" x14ac:dyDescent="0.25">
      <c r="A46" s="4" t="s">
        <v>65</v>
      </c>
      <c r="B46" s="2">
        <v>3.4</v>
      </c>
      <c r="C46" s="3">
        <f t="shared" si="0"/>
        <v>0.55737704918032793</v>
      </c>
      <c r="D46" s="2">
        <v>5.6</v>
      </c>
      <c r="E46" s="3">
        <f t="shared" si="1"/>
        <v>0.55999999999999994</v>
      </c>
      <c r="F46" s="2">
        <v>2.9</v>
      </c>
      <c r="G46" s="3">
        <f t="shared" si="2"/>
        <v>0.43939393939393939</v>
      </c>
      <c r="H46" s="2">
        <v>2.9</v>
      </c>
      <c r="I46" s="3">
        <f t="shared" si="3"/>
        <v>0.46774193548387094</v>
      </c>
      <c r="J46" s="2">
        <v>4.7</v>
      </c>
      <c r="K46" s="3">
        <f t="shared" si="4"/>
        <v>0.47000000000000003</v>
      </c>
      <c r="L46" s="2">
        <v>8</v>
      </c>
      <c r="M46" s="3">
        <f t="shared" si="5"/>
        <v>0.59701492537313428</v>
      </c>
      <c r="N46" s="2">
        <v>5.5</v>
      </c>
      <c r="O46" s="3">
        <f t="shared" si="6"/>
        <v>0.40740740740740738</v>
      </c>
      <c r="P46" s="2">
        <v>4.7</v>
      </c>
      <c r="Q46" s="3">
        <f t="shared" si="7"/>
        <v>0.5280898876404494</v>
      </c>
      <c r="R46" s="2">
        <v>5.2</v>
      </c>
      <c r="S46" s="3">
        <f t="shared" si="8"/>
        <v>0.43697478991596639</v>
      </c>
      <c r="T46" s="2">
        <v>6.4</v>
      </c>
      <c r="U46" s="3">
        <f t="shared" si="9"/>
        <v>0.51200000000000001</v>
      </c>
      <c r="V46" s="2">
        <v>5.5</v>
      </c>
      <c r="W46" s="3">
        <f t="shared" si="10"/>
        <v>0.41044776119402981</v>
      </c>
      <c r="X46" s="2">
        <v>9</v>
      </c>
      <c r="Y46" s="3">
        <f t="shared" si="11"/>
        <v>0.78260869565217395</v>
      </c>
      <c r="Z46" s="2">
        <v>9.6</v>
      </c>
      <c r="AA46" s="3">
        <f t="shared" si="12"/>
        <v>0.82758620689655171</v>
      </c>
      <c r="AB46" s="2">
        <v>6.1</v>
      </c>
      <c r="AC46" s="3">
        <f t="shared" si="13"/>
        <v>0.70930232558139539</v>
      </c>
      <c r="AD46" s="2">
        <v>6</v>
      </c>
      <c r="AE46" s="3">
        <f t="shared" si="14"/>
        <v>0.68965517241379315</v>
      </c>
      <c r="AF46" s="2">
        <v>7.3</v>
      </c>
      <c r="AG46" s="3">
        <f t="shared" si="15"/>
        <v>0.59349593495934949</v>
      </c>
      <c r="AH46" s="2">
        <v>7.3</v>
      </c>
      <c r="AI46" s="3">
        <f t="shared" si="16"/>
        <v>0.72277227722772275</v>
      </c>
      <c r="AJ46" s="2">
        <v>8.1999999999999993</v>
      </c>
      <c r="AK46" s="3">
        <f t="shared" si="17"/>
        <v>1.0379746835443036</v>
      </c>
      <c r="AL46" s="2">
        <v>4.8</v>
      </c>
      <c r="AM46" s="3">
        <f t="shared" si="18"/>
        <v>0.60759493670886067</v>
      </c>
      <c r="AN46" s="2">
        <v>8.9</v>
      </c>
      <c r="AO46" s="3">
        <f t="shared" si="19"/>
        <v>0.91752577319587636</v>
      </c>
      <c r="AP46" s="2">
        <v>3.3</v>
      </c>
      <c r="AQ46" s="3">
        <f t="shared" si="20"/>
        <v>0.61111111111111105</v>
      </c>
      <c r="AR46" s="2">
        <v>6.5</v>
      </c>
      <c r="AS46" s="3">
        <f t="shared" si="21"/>
        <v>0.74712643678160928</v>
      </c>
      <c r="AT46" s="2">
        <v>3.1</v>
      </c>
      <c r="AU46" s="3">
        <f t="shared" si="22"/>
        <v>0.58490566037735847</v>
      </c>
      <c r="AV46" s="2">
        <v>2.5</v>
      </c>
      <c r="AW46" s="3">
        <f t="shared" si="23"/>
        <v>0.69444444444444442</v>
      </c>
      <c r="AX46" s="2">
        <v>2.4</v>
      </c>
      <c r="AY46" s="3">
        <f t="shared" si="24"/>
        <v>0.77419354838709675</v>
      </c>
      <c r="AZ46" s="2">
        <v>1.9</v>
      </c>
      <c r="BA46" s="3">
        <f t="shared" si="25"/>
        <v>0.73076923076923073</v>
      </c>
    </row>
    <row r="47" spans="1:53" x14ac:dyDescent="0.25">
      <c r="A47" s="4" t="s">
        <v>66</v>
      </c>
      <c r="B47" s="2">
        <v>3</v>
      </c>
      <c r="C47" s="3">
        <f t="shared" si="0"/>
        <v>0.49180327868852464</v>
      </c>
      <c r="D47" s="2">
        <v>4.7</v>
      </c>
      <c r="E47" s="3">
        <f t="shared" si="1"/>
        <v>0.47000000000000003</v>
      </c>
      <c r="F47" s="2">
        <v>3</v>
      </c>
      <c r="G47" s="3">
        <f t="shared" si="2"/>
        <v>0.45454545454545459</v>
      </c>
      <c r="H47" s="2">
        <v>1.7</v>
      </c>
      <c r="I47" s="3">
        <f t="shared" si="3"/>
        <v>0.27419354838709675</v>
      </c>
      <c r="J47" s="2">
        <v>3.6</v>
      </c>
      <c r="K47" s="3">
        <f t="shared" si="4"/>
        <v>0.36</v>
      </c>
      <c r="L47" s="2">
        <v>6.6</v>
      </c>
      <c r="M47" s="3">
        <f t="shared" si="5"/>
        <v>0.4925373134328358</v>
      </c>
      <c r="N47" s="2">
        <v>4.5999999999999996</v>
      </c>
      <c r="O47" s="3">
        <f t="shared" si="6"/>
        <v>0.34074074074074073</v>
      </c>
      <c r="P47" s="2">
        <v>3.7</v>
      </c>
      <c r="Q47" s="3">
        <f t="shared" si="7"/>
        <v>0.4157303370786517</v>
      </c>
      <c r="R47" s="2">
        <v>8.8000000000000007</v>
      </c>
      <c r="S47" s="3">
        <f t="shared" si="8"/>
        <v>0.73949579831932777</v>
      </c>
      <c r="T47" s="2">
        <v>9</v>
      </c>
      <c r="U47" s="3">
        <f t="shared" si="9"/>
        <v>0.72</v>
      </c>
      <c r="V47" s="2">
        <v>7.9</v>
      </c>
      <c r="W47" s="3">
        <f t="shared" si="10"/>
        <v>0.58955223880597019</v>
      </c>
      <c r="X47" s="2">
        <v>10.199999999999999</v>
      </c>
      <c r="Y47" s="3">
        <f t="shared" si="11"/>
        <v>0.88695652173913042</v>
      </c>
      <c r="Z47" s="2">
        <v>9</v>
      </c>
      <c r="AA47" s="3">
        <f t="shared" si="12"/>
        <v>0.77586206896551724</v>
      </c>
      <c r="AB47" s="2">
        <v>15.9</v>
      </c>
      <c r="AC47" s="3">
        <f t="shared" si="13"/>
        <v>1.8488372093023258</v>
      </c>
      <c r="AD47" s="2">
        <v>11.4</v>
      </c>
      <c r="AE47" s="3">
        <f t="shared" si="14"/>
        <v>1.3103448275862071</v>
      </c>
      <c r="AF47" s="2">
        <v>13.9</v>
      </c>
      <c r="AG47" s="3">
        <f t="shared" si="15"/>
        <v>1.1300813008130082</v>
      </c>
      <c r="AH47" s="2">
        <v>11.7</v>
      </c>
      <c r="AI47" s="3">
        <f t="shared" si="16"/>
        <v>1.1584158415841583</v>
      </c>
      <c r="AJ47" s="2">
        <v>11.1</v>
      </c>
      <c r="AK47" s="3">
        <f t="shared" si="17"/>
        <v>1.4050632911392404</v>
      </c>
      <c r="AL47" s="2">
        <v>10.8</v>
      </c>
      <c r="AM47" s="3">
        <f t="shared" si="18"/>
        <v>1.3670886075949367</v>
      </c>
      <c r="AN47" s="2">
        <v>11.6</v>
      </c>
      <c r="AO47" s="3">
        <f t="shared" si="19"/>
        <v>1.1958762886597938</v>
      </c>
      <c r="AP47" s="2">
        <v>6.8</v>
      </c>
      <c r="AQ47" s="3">
        <f t="shared" si="20"/>
        <v>1.2592592592592591</v>
      </c>
      <c r="AR47" s="2">
        <v>10.8</v>
      </c>
      <c r="AS47" s="3">
        <f t="shared" si="21"/>
        <v>1.2413793103448278</v>
      </c>
      <c r="AT47" s="2">
        <v>7</v>
      </c>
      <c r="AU47" s="3">
        <f t="shared" si="22"/>
        <v>1.3207547169811322</v>
      </c>
      <c r="AV47" s="2">
        <v>4.5999999999999996</v>
      </c>
      <c r="AW47" s="3">
        <f t="shared" si="23"/>
        <v>1.2777777777777777</v>
      </c>
      <c r="AX47" s="2">
        <v>5.6</v>
      </c>
      <c r="AY47" s="3">
        <f t="shared" si="24"/>
        <v>1.8064516129032255</v>
      </c>
      <c r="AZ47" s="2">
        <v>3.6</v>
      </c>
      <c r="BA47" s="3">
        <f t="shared" si="25"/>
        <v>1.3846153846153846</v>
      </c>
    </row>
    <row r="48" spans="1:53" x14ac:dyDescent="0.25">
      <c r="A48" s="4" t="s">
        <v>67</v>
      </c>
      <c r="B48" s="2">
        <v>2</v>
      </c>
      <c r="C48" s="3">
        <f t="shared" si="0"/>
        <v>0.32786885245901642</v>
      </c>
      <c r="D48" s="2">
        <v>3.5</v>
      </c>
      <c r="E48" s="3">
        <f t="shared" si="1"/>
        <v>0.35</v>
      </c>
      <c r="F48" s="2">
        <v>2.4</v>
      </c>
      <c r="G48" s="3">
        <f t="shared" si="2"/>
        <v>0.36363636363636365</v>
      </c>
      <c r="H48" s="2">
        <v>2.2000000000000002</v>
      </c>
      <c r="I48" s="3">
        <f t="shared" si="3"/>
        <v>0.35483870967741937</v>
      </c>
      <c r="J48" s="2">
        <v>3.4</v>
      </c>
      <c r="K48" s="3">
        <f t="shared" si="4"/>
        <v>0.33999999999999997</v>
      </c>
      <c r="L48" s="2">
        <v>5</v>
      </c>
      <c r="M48" s="3">
        <f t="shared" si="5"/>
        <v>0.37313432835820892</v>
      </c>
      <c r="N48" s="2">
        <v>4.4000000000000004</v>
      </c>
      <c r="O48" s="3">
        <f t="shared" si="6"/>
        <v>0.32592592592592595</v>
      </c>
      <c r="P48" s="2">
        <v>2.7</v>
      </c>
      <c r="Q48" s="3">
        <f t="shared" si="7"/>
        <v>0.30337078651685395</v>
      </c>
      <c r="R48" s="2">
        <v>3.7</v>
      </c>
      <c r="S48" s="3">
        <f t="shared" si="8"/>
        <v>0.31092436974789917</v>
      </c>
      <c r="T48" s="2">
        <v>2.8</v>
      </c>
      <c r="U48" s="3">
        <f t="shared" si="9"/>
        <v>0.22399999999999998</v>
      </c>
      <c r="V48" s="2">
        <v>3.5</v>
      </c>
      <c r="W48" s="3">
        <f t="shared" si="10"/>
        <v>0.26119402985074625</v>
      </c>
      <c r="X48" s="2">
        <v>3</v>
      </c>
      <c r="Y48" s="3">
        <f t="shared" si="11"/>
        <v>0.2608695652173913</v>
      </c>
      <c r="Z48" s="2">
        <v>4.3</v>
      </c>
      <c r="AA48" s="3">
        <f t="shared" si="12"/>
        <v>0.37068965517241381</v>
      </c>
      <c r="AB48" s="2">
        <v>2.4</v>
      </c>
      <c r="AC48" s="3">
        <f t="shared" si="13"/>
        <v>0.27906976744186046</v>
      </c>
      <c r="AD48" s="2">
        <v>1.9</v>
      </c>
      <c r="AE48" s="3">
        <f t="shared" si="14"/>
        <v>0.21839080459770116</v>
      </c>
      <c r="AF48" s="2">
        <v>3.6</v>
      </c>
      <c r="AG48" s="3">
        <f t="shared" si="15"/>
        <v>0.29268292682926828</v>
      </c>
      <c r="AH48" s="2">
        <v>2.7</v>
      </c>
      <c r="AI48" s="3">
        <f t="shared" si="16"/>
        <v>0.26732673267326734</v>
      </c>
      <c r="AJ48" s="2">
        <v>2.2999999999999998</v>
      </c>
      <c r="AK48" s="3">
        <f t="shared" si="17"/>
        <v>0.29113924050632906</v>
      </c>
      <c r="AL48" s="2">
        <v>2.5</v>
      </c>
      <c r="AM48" s="3">
        <f t="shared" si="18"/>
        <v>0.31645569620253161</v>
      </c>
      <c r="AN48" s="2">
        <v>3</v>
      </c>
      <c r="AO48" s="3">
        <f t="shared" si="19"/>
        <v>0.30927835051546393</v>
      </c>
      <c r="AP48" s="2">
        <v>1.6</v>
      </c>
      <c r="AQ48" s="3">
        <f t="shared" si="20"/>
        <v>0.29629629629629628</v>
      </c>
      <c r="AR48" s="2">
        <v>2.7</v>
      </c>
      <c r="AS48" s="3">
        <f t="shared" si="21"/>
        <v>0.31034482758620696</v>
      </c>
      <c r="AT48" s="2">
        <v>1.2</v>
      </c>
      <c r="AU48" s="3">
        <f t="shared" si="22"/>
        <v>0.22641509433962265</v>
      </c>
      <c r="AV48" s="2">
        <v>0.8</v>
      </c>
      <c r="AW48" s="3">
        <f t="shared" si="23"/>
        <v>0.22222222222222224</v>
      </c>
      <c r="AX48" s="2">
        <v>0.8</v>
      </c>
      <c r="AY48" s="3">
        <f t="shared" si="24"/>
        <v>0.25806451612903225</v>
      </c>
      <c r="AZ48" s="2">
        <v>0.7</v>
      </c>
      <c r="BA48" s="3">
        <f t="shared" si="25"/>
        <v>0.26923076923076922</v>
      </c>
    </row>
    <row r="49" spans="1:53" x14ac:dyDescent="0.25">
      <c r="A49" s="4" t="s">
        <v>68</v>
      </c>
      <c r="B49" s="2">
        <v>2.2999999999999998</v>
      </c>
      <c r="C49" s="3">
        <f t="shared" si="0"/>
        <v>0.37704918032786883</v>
      </c>
      <c r="D49" s="2">
        <v>4.4000000000000004</v>
      </c>
      <c r="E49" s="3">
        <f t="shared" si="1"/>
        <v>0.44000000000000006</v>
      </c>
      <c r="F49" s="2">
        <v>2.5</v>
      </c>
      <c r="G49" s="3">
        <f t="shared" si="2"/>
        <v>0.37878787878787878</v>
      </c>
      <c r="H49" s="2">
        <v>1.3</v>
      </c>
      <c r="I49" s="3">
        <f t="shared" si="3"/>
        <v>0.20967741935483872</v>
      </c>
      <c r="J49" s="2">
        <v>3.2</v>
      </c>
      <c r="K49" s="3">
        <f t="shared" si="4"/>
        <v>0.32</v>
      </c>
      <c r="L49" s="2">
        <v>3.6</v>
      </c>
      <c r="M49" s="3">
        <f t="shared" si="5"/>
        <v>0.26865671641791045</v>
      </c>
      <c r="N49" s="2">
        <v>3.2</v>
      </c>
      <c r="O49" s="3">
        <f t="shared" si="6"/>
        <v>0.23703703703703705</v>
      </c>
      <c r="P49" s="2">
        <v>1.9</v>
      </c>
      <c r="Q49" s="3">
        <f t="shared" si="7"/>
        <v>0.21348314606741572</v>
      </c>
      <c r="R49" s="2">
        <v>4</v>
      </c>
      <c r="S49" s="3">
        <f t="shared" si="8"/>
        <v>0.33613445378151258</v>
      </c>
      <c r="T49" s="2">
        <v>4.5</v>
      </c>
      <c r="U49" s="3">
        <f t="shared" si="9"/>
        <v>0.36</v>
      </c>
      <c r="V49" s="2">
        <v>3.5</v>
      </c>
      <c r="W49" s="3">
        <f t="shared" si="10"/>
        <v>0.26119402985074625</v>
      </c>
      <c r="X49" s="2">
        <v>4.0999999999999996</v>
      </c>
      <c r="Y49" s="3">
        <f t="shared" si="11"/>
        <v>0.35652173913043478</v>
      </c>
      <c r="Z49" s="2">
        <v>4.3</v>
      </c>
      <c r="AA49" s="3">
        <f t="shared" si="12"/>
        <v>0.37068965517241381</v>
      </c>
      <c r="AB49" s="2">
        <v>3.5</v>
      </c>
      <c r="AC49" s="3">
        <f t="shared" si="13"/>
        <v>0.40697674418604651</v>
      </c>
      <c r="AD49" s="2">
        <v>3.6</v>
      </c>
      <c r="AE49" s="3">
        <f t="shared" si="14"/>
        <v>0.41379310344827591</v>
      </c>
      <c r="AF49" s="2">
        <v>4.5</v>
      </c>
      <c r="AG49" s="3">
        <f t="shared" si="15"/>
        <v>0.36585365853658536</v>
      </c>
      <c r="AH49" s="2">
        <v>4.9000000000000004</v>
      </c>
      <c r="AI49" s="3">
        <f t="shared" si="16"/>
        <v>0.48514851485148519</v>
      </c>
      <c r="AJ49" s="2">
        <v>3.6</v>
      </c>
      <c r="AK49" s="3">
        <f t="shared" si="17"/>
        <v>0.45569620253164556</v>
      </c>
      <c r="AL49" s="2">
        <v>3.5</v>
      </c>
      <c r="AM49" s="3">
        <f t="shared" si="18"/>
        <v>0.44303797468354428</v>
      </c>
      <c r="AN49" s="2">
        <v>3.6</v>
      </c>
      <c r="AO49" s="3">
        <f t="shared" si="19"/>
        <v>0.37113402061855671</v>
      </c>
      <c r="AP49" s="2">
        <v>1.8</v>
      </c>
      <c r="AQ49" s="3">
        <f t="shared" si="20"/>
        <v>0.33333333333333331</v>
      </c>
      <c r="AR49" s="2">
        <v>3.5</v>
      </c>
      <c r="AS49" s="3">
        <f t="shared" si="21"/>
        <v>0.40229885057471265</v>
      </c>
      <c r="AT49" s="2">
        <v>2.2000000000000002</v>
      </c>
      <c r="AU49" s="3">
        <f t="shared" si="22"/>
        <v>0.41509433962264158</v>
      </c>
      <c r="AV49" s="2">
        <v>1.6</v>
      </c>
      <c r="AW49" s="3">
        <f t="shared" si="23"/>
        <v>0.44444444444444448</v>
      </c>
      <c r="AX49" s="2">
        <v>1.3</v>
      </c>
      <c r="AY49" s="3">
        <f t="shared" si="24"/>
        <v>0.41935483870967744</v>
      </c>
      <c r="AZ49" s="2">
        <v>1.3</v>
      </c>
      <c r="BA49" s="3">
        <f t="shared" si="25"/>
        <v>0.5</v>
      </c>
    </row>
    <row r="50" spans="1:53" x14ac:dyDescent="0.25">
      <c r="A50" s="4" t="s">
        <v>69</v>
      </c>
      <c r="B50" s="2">
        <v>2</v>
      </c>
      <c r="C50" s="3">
        <f t="shared" si="0"/>
        <v>0.32786885245901642</v>
      </c>
      <c r="D50" s="2">
        <v>3.8</v>
      </c>
      <c r="E50" s="3">
        <f t="shared" si="1"/>
        <v>0.38</v>
      </c>
      <c r="F50" s="2">
        <v>2.6</v>
      </c>
      <c r="G50" s="3">
        <f t="shared" si="2"/>
        <v>0.39393939393939398</v>
      </c>
      <c r="H50" s="2">
        <v>2</v>
      </c>
      <c r="I50" s="3">
        <f t="shared" si="3"/>
        <v>0.32258064516129031</v>
      </c>
      <c r="J50" s="2">
        <v>3.2</v>
      </c>
      <c r="K50" s="3">
        <f t="shared" si="4"/>
        <v>0.32</v>
      </c>
      <c r="L50" s="2">
        <v>4.8</v>
      </c>
      <c r="M50" s="3">
        <f t="shared" si="5"/>
        <v>0.35820895522388058</v>
      </c>
      <c r="N50" s="2">
        <v>3.9</v>
      </c>
      <c r="O50" s="3">
        <f t="shared" si="6"/>
        <v>0.28888888888888886</v>
      </c>
      <c r="P50" s="2">
        <v>3.6</v>
      </c>
      <c r="Q50" s="3">
        <f t="shared" si="7"/>
        <v>0.4044943820224719</v>
      </c>
      <c r="R50" s="2">
        <v>8.1999999999999993</v>
      </c>
      <c r="S50" s="3">
        <f t="shared" si="8"/>
        <v>0.68907563025210072</v>
      </c>
      <c r="T50" s="2">
        <v>9.5</v>
      </c>
      <c r="U50" s="3">
        <f t="shared" si="9"/>
        <v>0.76</v>
      </c>
      <c r="V50" s="2">
        <v>6.3</v>
      </c>
      <c r="W50" s="3">
        <f t="shared" si="10"/>
        <v>0.47014925373134325</v>
      </c>
      <c r="X50" s="2">
        <v>8.1</v>
      </c>
      <c r="Y50" s="3">
        <f t="shared" si="11"/>
        <v>0.70434782608695645</v>
      </c>
      <c r="Z50" s="2">
        <v>7.2</v>
      </c>
      <c r="AA50" s="3">
        <f t="shared" si="12"/>
        <v>0.62068965517241381</v>
      </c>
      <c r="AB50" s="2">
        <v>10</v>
      </c>
      <c r="AC50" s="3">
        <f t="shared" si="13"/>
        <v>1.1627906976744187</v>
      </c>
      <c r="AD50" s="2">
        <v>9.1999999999999993</v>
      </c>
      <c r="AE50" s="3">
        <f t="shared" si="14"/>
        <v>1.0574712643678161</v>
      </c>
      <c r="AF50" s="2">
        <v>11.7</v>
      </c>
      <c r="AG50" s="3">
        <f t="shared" si="15"/>
        <v>0.9512195121951218</v>
      </c>
      <c r="AH50" s="2">
        <v>9.8000000000000007</v>
      </c>
      <c r="AI50" s="3">
        <f t="shared" si="16"/>
        <v>0.97029702970297038</v>
      </c>
      <c r="AJ50" s="2">
        <v>7.9</v>
      </c>
      <c r="AK50" s="3">
        <f t="shared" si="17"/>
        <v>1</v>
      </c>
      <c r="AL50" s="2">
        <v>9.1</v>
      </c>
      <c r="AM50" s="3">
        <f t="shared" si="18"/>
        <v>1.1518987341772151</v>
      </c>
      <c r="AN50" s="2">
        <v>8.1999999999999993</v>
      </c>
      <c r="AO50" s="3">
        <f t="shared" si="19"/>
        <v>0.84536082474226804</v>
      </c>
      <c r="AP50" s="2">
        <v>6</v>
      </c>
      <c r="AQ50" s="3">
        <f t="shared" si="20"/>
        <v>1.1111111111111109</v>
      </c>
      <c r="AR50" s="2">
        <v>8.9</v>
      </c>
      <c r="AS50" s="3">
        <f t="shared" si="21"/>
        <v>1.0229885057471266</v>
      </c>
      <c r="AT50" s="2">
        <v>5.2</v>
      </c>
      <c r="AU50" s="3">
        <f t="shared" si="22"/>
        <v>0.98113207547169823</v>
      </c>
      <c r="AV50" s="2">
        <v>3.7</v>
      </c>
      <c r="AW50" s="3">
        <f t="shared" si="23"/>
        <v>1.0277777777777779</v>
      </c>
      <c r="AX50" s="2">
        <v>3.3</v>
      </c>
      <c r="AY50" s="3">
        <f t="shared" si="24"/>
        <v>1.064516129032258</v>
      </c>
      <c r="AZ50" s="2">
        <v>2</v>
      </c>
      <c r="BA50" s="3">
        <f t="shared" si="25"/>
        <v>0.76923076923076916</v>
      </c>
    </row>
    <row r="51" spans="1:53" x14ac:dyDescent="0.25">
      <c r="A51" s="4" t="s">
        <v>70</v>
      </c>
      <c r="B51" s="2">
        <v>1.9</v>
      </c>
      <c r="C51" s="3">
        <f t="shared" si="0"/>
        <v>0.31147540983606559</v>
      </c>
      <c r="D51" s="2">
        <v>2.2000000000000002</v>
      </c>
      <c r="E51" s="3">
        <f t="shared" si="1"/>
        <v>0.22000000000000003</v>
      </c>
      <c r="F51" s="2">
        <v>1.9</v>
      </c>
      <c r="G51" s="3">
        <f t="shared" si="2"/>
        <v>0.2878787878787879</v>
      </c>
      <c r="H51" s="2">
        <v>1.5</v>
      </c>
      <c r="I51" s="3">
        <f t="shared" si="3"/>
        <v>0.24193548387096772</v>
      </c>
      <c r="J51" s="2">
        <v>2.7</v>
      </c>
      <c r="K51" s="3">
        <f t="shared" si="4"/>
        <v>0.27</v>
      </c>
      <c r="L51" s="2">
        <v>4.0999999999999996</v>
      </c>
      <c r="M51" s="3">
        <f t="shared" si="5"/>
        <v>0.30597014925373128</v>
      </c>
      <c r="N51" s="2">
        <v>3.8</v>
      </c>
      <c r="O51" s="3">
        <f t="shared" si="6"/>
        <v>0.28148148148148144</v>
      </c>
      <c r="P51" s="2">
        <v>1.9</v>
      </c>
      <c r="Q51" s="3">
        <f t="shared" si="7"/>
        <v>0.21348314606741572</v>
      </c>
      <c r="R51" s="2">
        <v>4.3</v>
      </c>
      <c r="S51" s="3">
        <f t="shared" si="8"/>
        <v>0.36134453781512604</v>
      </c>
      <c r="T51" s="2">
        <v>2.6</v>
      </c>
      <c r="U51" s="3">
        <f t="shared" si="9"/>
        <v>0.20800000000000002</v>
      </c>
      <c r="V51" s="2">
        <v>3.8</v>
      </c>
      <c r="W51" s="3">
        <f t="shared" si="10"/>
        <v>0.28358208955223879</v>
      </c>
      <c r="X51" s="2">
        <v>3.5</v>
      </c>
      <c r="Y51" s="3">
        <f t="shared" si="11"/>
        <v>0.30434782608695654</v>
      </c>
      <c r="Z51" s="2">
        <v>3.6</v>
      </c>
      <c r="AA51" s="3">
        <f t="shared" si="12"/>
        <v>0.31034482758620691</v>
      </c>
      <c r="AB51" s="2">
        <v>2.6</v>
      </c>
      <c r="AC51" s="3">
        <f t="shared" si="13"/>
        <v>0.30232558139534887</v>
      </c>
      <c r="AD51" s="2">
        <v>2.8</v>
      </c>
      <c r="AE51" s="3">
        <f t="shared" si="14"/>
        <v>0.32183908045977011</v>
      </c>
      <c r="AF51" s="2">
        <v>3</v>
      </c>
      <c r="AG51" s="3">
        <f t="shared" si="15"/>
        <v>0.24390243902439024</v>
      </c>
      <c r="AH51" s="2">
        <v>3.1</v>
      </c>
      <c r="AI51" s="3">
        <f t="shared" si="16"/>
        <v>0.30693069306930693</v>
      </c>
      <c r="AJ51" s="2">
        <v>1.9</v>
      </c>
      <c r="AK51" s="3">
        <f t="shared" si="17"/>
        <v>0.24050632911392403</v>
      </c>
      <c r="AL51" s="2">
        <v>2.7</v>
      </c>
      <c r="AM51" s="3">
        <f t="shared" si="18"/>
        <v>0.34177215189873417</v>
      </c>
      <c r="AN51" s="2">
        <v>3.3</v>
      </c>
      <c r="AO51" s="3">
        <f t="shared" si="19"/>
        <v>0.34020618556701032</v>
      </c>
      <c r="AP51" s="2">
        <v>1.5</v>
      </c>
      <c r="AQ51" s="3">
        <f t="shared" si="20"/>
        <v>0.27777777777777773</v>
      </c>
      <c r="AR51" s="2">
        <v>2.2999999999999998</v>
      </c>
      <c r="AS51" s="3">
        <f t="shared" si="21"/>
        <v>0.26436781609195403</v>
      </c>
      <c r="AT51" s="2">
        <v>1.6</v>
      </c>
      <c r="AU51" s="3">
        <f t="shared" si="22"/>
        <v>0.30188679245283023</v>
      </c>
      <c r="AV51" s="2">
        <v>1.4</v>
      </c>
      <c r="AW51" s="3">
        <f t="shared" si="23"/>
        <v>0.38888888888888884</v>
      </c>
      <c r="AX51" s="2">
        <v>0.9</v>
      </c>
      <c r="AY51" s="3">
        <f t="shared" si="24"/>
        <v>0.29032258064516131</v>
      </c>
      <c r="AZ51" s="2">
        <v>0.8</v>
      </c>
      <c r="BA51" s="3">
        <f t="shared" si="25"/>
        <v>0.30769230769230771</v>
      </c>
    </row>
    <row r="52" spans="1:53" x14ac:dyDescent="0.25">
      <c r="A52" s="4" t="s">
        <v>71</v>
      </c>
      <c r="B52" s="2">
        <v>1.3</v>
      </c>
      <c r="C52" s="3">
        <f t="shared" si="0"/>
        <v>0.21311475409836067</v>
      </c>
      <c r="D52" s="2">
        <v>2.2000000000000002</v>
      </c>
      <c r="E52" s="3">
        <f t="shared" si="1"/>
        <v>0.22000000000000003</v>
      </c>
      <c r="F52" s="2">
        <v>1.5</v>
      </c>
      <c r="G52" s="3">
        <f t="shared" si="2"/>
        <v>0.22727272727272729</v>
      </c>
      <c r="H52" s="2">
        <v>1.4</v>
      </c>
      <c r="I52" s="3">
        <f t="shared" si="3"/>
        <v>0.22580645161290319</v>
      </c>
      <c r="J52" s="2">
        <v>2.7</v>
      </c>
      <c r="K52" s="3">
        <f t="shared" si="4"/>
        <v>0.27</v>
      </c>
      <c r="L52" s="2">
        <v>3.4</v>
      </c>
      <c r="M52" s="3">
        <f t="shared" si="5"/>
        <v>0.2537313432835821</v>
      </c>
      <c r="N52" s="2">
        <v>2.8</v>
      </c>
      <c r="O52" s="3">
        <f t="shared" si="6"/>
        <v>0.2074074074074074</v>
      </c>
      <c r="P52" s="2">
        <v>2.1</v>
      </c>
      <c r="Q52" s="3">
        <f t="shared" si="7"/>
        <v>0.23595505617977527</v>
      </c>
      <c r="R52" s="2">
        <v>3.2</v>
      </c>
      <c r="S52" s="3">
        <f t="shared" si="8"/>
        <v>0.26890756302521007</v>
      </c>
      <c r="T52" s="2">
        <v>3.5</v>
      </c>
      <c r="U52" s="3">
        <f t="shared" si="9"/>
        <v>0.28000000000000003</v>
      </c>
      <c r="V52" s="2">
        <v>3.2</v>
      </c>
      <c r="W52" s="3">
        <f t="shared" si="10"/>
        <v>0.23880597014925373</v>
      </c>
      <c r="X52" s="2">
        <v>2.5</v>
      </c>
      <c r="Y52" s="3">
        <f t="shared" si="11"/>
        <v>0.21739130434782608</v>
      </c>
      <c r="Z52" s="2">
        <v>2.8</v>
      </c>
      <c r="AA52" s="3">
        <f t="shared" si="12"/>
        <v>0.24137931034482757</v>
      </c>
      <c r="AB52" s="2">
        <v>3.1</v>
      </c>
      <c r="AC52" s="3">
        <f t="shared" si="13"/>
        <v>0.3604651162790698</v>
      </c>
      <c r="AD52" s="2">
        <v>2.6</v>
      </c>
      <c r="AE52" s="3">
        <f t="shared" si="14"/>
        <v>0.2988505747126437</v>
      </c>
      <c r="AF52" s="2">
        <v>4</v>
      </c>
      <c r="AG52" s="3">
        <f t="shared" si="15"/>
        <v>0.32520325203252032</v>
      </c>
      <c r="AH52" s="2">
        <v>3.4</v>
      </c>
      <c r="AI52" s="3">
        <f t="shared" si="16"/>
        <v>0.33663366336633666</v>
      </c>
      <c r="AJ52" s="2">
        <v>2.2999999999999998</v>
      </c>
      <c r="AK52" s="3">
        <f t="shared" si="17"/>
        <v>0.29113924050632906</v>
      </c>
      <c r="AL52" s="2">
        <v>2.4</v>
      </c>
      <c r="AM52" s="3">
        <f t="shared" si="18"/>
        <v>0.30379746835443033</v>
      </c>
      <c r="AN52" s="2">
        <v>2.7</v>
      </c>
      <c r="AO52" s="3">
        <f t="shared" si="19"/>
        <v>0.27835051546391759</v>
      </c>
      <c r="AP52" s="2">
        <v>1.5</v>
      </c>
      <c r="AQ52" s="3">
        <f t="shared" si="20"/>
        <v>0.27777777777777773</v>
      </c>
      <c r="AR52" s="2">
        <v>2.2999999999999998</v>
      </c>
      <c r="AS52" s="3">
        <f t="shared" si="21"/>
        <v>0.26436781609195403</v>
      </c>
      <c r="AT52" s="2">
        <v>1.1000000000000001</v>
      </c>
      <c r="AU52" s="3">
        <f t="shared" si="22"/>
        <v>0.20754716981132079</v>
      </c>
      <c r="AV52" s="2">
        <v>1.2</v>
      </c>
      <c r="AW52" s="3">
        <f t="shared" si="23"/>
        <v>0.33333333333333331</v>
      </c>
      <c r="AX52" s="2">
        <v>1.1000000000000001</v>
      </c>
      <c r="AY52" s="3">
        <f t="shared" si="24"/>
        <v>0.35483870967741937</v>
      </c>
      <c r="AZ52" s="2">
        <v>0.7</v>
      </c>
      <c r="BA52" s="3">
        <f t="shared" si="25"/>
        <v>0.26923076923076922</v>
      </c>
    </row>
    <row r="53" spans="1:53" x14ac:dyDescent="0.25">
      <c r="A53" s="4" t="s">
        <v>72</v>
      </c>
      <c r="B53" s="2">
        <v>1.9</v>
      </c>
      <c r="C53" s="3">
        <f t="shared" si="0"/>
        <v>0.31147540983606559</v>
      </c>
      <c r="D53" s="2">
        <v>3.6</v>
      </c>
      <c r="E53" s="3">
        <f t="shared" si="1"/>
        <v>0.36</v>
      </c>
      <c r="F53" s="2">
        <v>2</v>
      </c>
      <c r="G53" s="3">
        <f t="shared" si="2"/>
        <v>0.30303030303030304</v>
      </c>
      <c r="H53" s="2">
        <v>1.5</v>
      </c>
      <c r="I53" s="3">
        <f t="shared" si="3"/>
        <v>0.24193548387096772</v>
      </c>
      <c r="J53" s="2">
        <v>2.6</v>
      </c>
      <c r="K53" s="3">
        <f t="shared" si="4"/>
        <v>0.26</v>
      </c>
      <c r="L53" s="2">
        <v>3.6</v>
      </c>
      <c r="M53" s="3">
        <f t="shared" si="5"/>
        <v>0.26865671641791045</v>
      </c>
      <c r="N53" s="2">
        <v>2.8</v>
      </c>
      <c r="O53" s="3">
        <f t="shared" si="6"/>
        <v>0.2074074074074074</v>
      </c>
      <c r="P53" s="2">
        <v>2</v>
      </c>
      <c r="Q53" s="3">
        <f t="shared" si="7"/>
        <v>0.2247191011235955</v>
      </c>
      <c r="R53" s="2">
        <v>2.2999999999999998</v>
      </c>
      <c r="S53" s="3">
        <f t="shared" si="8"/>
        <v>0.19327731092436973</v>
      </c>
      <c r="T53" s="2">
        <v>2.2999999999999998</v>
      </c>
      <c r="U53" s="3">
        <f t="shared" si="9"/>
        <v>0.184</v>
      </c>
      <c r="V53" s="2">
        <v>2.4</v>
      </c>
      <c r="W53" s="3">
        <f t="shared" si="10"/>
        <v>0.17910447761194029</v>
      </c>
      <c r="X53" s="2">
        <v>2.5</v>
      </c>
      <c r="Y53" s="3">
        <f t="shared" si="11"/>
        <v>0.21739130434782608</v>
      </c>
      <c r="Z53" s="2">
        <v>2</v>
      </c>
      <c r="AA53" s="3">
        <f t="shared" si="12"/>
        <v>0.17241379310344829</v>
      </c>
      <c r="AB53" s="2">
        <v>3.3</v>
      </c>
      <c r="AC53" s="3">
        <f t="shared" si="13"/>
        <v>0.38372093023255816</v>
      </c>
      <c r="AD53" s="2">
        <v>2.4</v>
      </c>
      <c r="AE53" s="3">
        <f t="shared" si="14"/>
        <v>0.27586206896551724</v>
      </c>
      <c r="AF53" s="2">
        <v>3.7</v>
      </c>
      <c r="AG53" s="3">
        <f t="shared" si="15"/>
        <v>0.30081300813008127</v>
      </c>
      <c r="AH53" s="2">
        <v>2.8</v>
      </c>
      <c r="AI53" s="3">
        <f t="shared" si="16"/>
        <v>0.2772277227722772</v>
      </c>
      <c r="AJ53" s="2">
        <v>1.5</v>
      </c>
      <c r="AK53" s="3">
        <f t="shared" si="17"/>
        <v>0.18987341772151897</v>
      </c>
      <c r="AL53" s="2">
        <v>1.5</v>
      </c>
      <c r="AM53" s="3">
        <f t="shared" si="18"/>
        <v>0.18987341772151897</v>
      </c>
      <c r="AN53" s="2">
        <v>1.7</v>
      </c>
      <c r="AO53" s="3">
        <f t="shared" si="19"/>
        <v>0.1752577319587629</v>
      </c>
      <c r="AP53" s="2">
        <v>1</v>
      </c>
      <c r="AQ53" s="3">
        <f t="shared" si="20"/>
        <v>0.18518518518518517</v>
      </c>
      <c r="AR53" s="2">
        <v>2</v>
      </c>
      <c r="AS53" s="3">
        <f t="shared" si="21"/>
        <v>0.22988505747126439</v>
      </c>
      <c r="AT53" s="2">
        <v>1.1000000000000001</v>
      </c>
      <c r="AU53" s="3">
        <f t="shared" si="22"/>
        <v>0.20754716981132079</v>
      </c>
      <c r="AV53" s="2">
        <v>1.2</v>
      </c>
      <c r="AW53" s="3">
        <f t="shared" si="23"/>
        <v>0.33333333333333331</v>
      </c>
      <c r="AX53" s="2">
        <v>1.2</v>
      </c>
      <c r="AY53" s="3">
        <f t="shared" si="24"/>
        <v>0.38709677419354838</v>
      </c>
      <c r="AZ53" s="2">
        <v>0.9</v>
      </c>
      <c r="BA53" s="3">
        <f t="shared" si="25"/>
        <v>0.34615384615384615</v>
      </c>
    </row>
    <row r="54" spans="1:53" x14ac:dyDescent="0.25">
      <c r="A54" s="4" t="s">
        <v>73</v>
      </c>
      <c r="B54" s="2">
        <v>2.2999999999999998</v>
      </c>
      <c r="C54" s="3">
        <f t="shared" si="0"/>
        <v>0.37704918032786883</v>
      </c>
      <c r="D54" s="2">
        <v>4.4000000000000004</v>
      </c>
      <c r="E54" s="3">
        <f t="shared" si="1"/>
        <v>0.44000000000000006</v>
      </c>
      <c r="F54" s="2">
        <v>2.5</v>
      </c>
      <c r="G54" s="3">
        <f t="shared" si="2"/>
        <v>0.37878787878787878</v>
      </c>
      <c r="H54" s="2">
        <v>1.7</v>
      </c>
      <c r="I54" s="3">
        <f t="shared" si="3"/>
        <v>0.27419354838709675</v>
      </c>
      <c r="J54" s="2">
        <v>2.6</v>
      </c>
      <c r="K54" s="3">
        <f t="shared" si="4"/>
        <v>0.26</v>
      </c>
      <c r="L54" s="2">
        <v>3.9</v>
      </c>
      <c r="M54" s="3">
        <f t="shared" si="5"/>
        <v>0.29104477611940299</v>
      </c>
      <c r="N54" s="2">
        <v>3.6</v>
      </c>
      <c r="O54" s="3">
        <f t="shared" si="6"/>
        <v>0.26666666666666666</v>
      </c>
      <c r="P54" s="2">
        <v>3.3</v>
      </c>
      <c r="Q54" s="3">
        <f t="shared" si="7"/>
        <v>0.37078651685393255</v>
      </c>
      <c r="R54" s="2">
        <v>3</v>
      </c>
      <c r="S54" s="3">
        <f t="shared" si="8"/>
        <v>0.25210084033613445</v>
      </c>
      <c r="T54" s="2">
        <v>3</v>
      </c>
      <c r="U54" s="3">
        <f t="shared" si="9"/>
        <v>0.24</v>
      </c>
      <c r="V54" s="2">
        <v>3.1</v>
      </c>
      <c r="W54" s="3">
        <f t="shared" si="10"/>
        <v>0.23134328358208955</v>
      </c>
      <c r="X54" s="2">
        <v>3</v>
      </c>
      <c r="Y54" s="3">
        <f t="shared" si="11"/>
        <v>0.2608695652173913</v>
      </c>
      <c r="Z54" s="2">
        <v>3.6</v>
      </c>
      <c r="AA54" s="3">
        <f t="shared" si="12"/>
        <v>0.31034482758620691</v>
      </c>
      <c r="AB54" s="2">
        <v>2.2999999999999998</v>
      </c>
      <c r="AC54" s="3">
        <f t="shared" si="13"/>
        <v>0.26744186046511625</v>
      </c>
      <c r="AD54" s="2">
        <v>2.2000000000000002</v>
      </c>
      <c r="AE54" s="3">
        <f t="shared" si="14"/>
        <v>0.25287356321839083</v>
      </c>
      <c r="AF54" s="2">
        <v>3.8</v>
      </c>
      <c r="AG54" s="3">
        <f t="shared" si="15"/>
        <v>0.30894308943089427</v>
      </c>
      <c r="AH54" s="2">
        <v>2.1</v>
      </c>
      <c r="AI54" s="3">
        <f t="shared" si="16"/>
        <v>0.20792079207920794</v>
      </c>
      <c r="AJ54" s="2">
        <v>2.5</v>
      </c>
      <c r="AK54" s="3">
        <f t="shared" si="17"/>
        <v>0.31645569620253161</v>
      </c>
      <c r="AL54" s="2">
        <v>2.2000000000000002</v>
      </c>
      <c r="AM54" s="3">
        <f t="shared" si="18"/>
        <v>0.27848101265822783</v>
      </c>
      <c r="AN54" s="2">
        <v>2.8</v>
      </c>
      <c r="AO54" s="3">
        <f t="shared" si="19"/>
        <v>0.28865979381443302</v>
      </c>
      <c r="AP54" s="2">
        <v>1.6</v>
      </c>
      <c r="AQ54" s="3">
        <f t="shared" si="20"/>
        <v>0.29629629629629628</v>
      </c>
      <c r="AR54" s="2">
        <v>2.8</v>
      </c>
      <c r="AS54" s="3">
        <f t="shared" si="21"/>
        <v>0.32183908045977011</v>
      </c>
      <c r="AT54" s="2">
        <v>1</v>
      </c>
      <c r="AU54" s="3">
        <f t="shared" si="22"/>
        <v>0.18867924528301888</v>
      </c>
      <c r="AV54" s="2">
        <v>0.8</v>
      </c>
      <c r="AW54" s="3">
        <f t="shared" si="23"/>
        <v>0.22222222222222224</v>
      </c>
      <c r="AX54" s="2">
        <v>1</v>
      </c>
      <c r="AY54" s="3">
        <f t="shared" si="24"/>
        <v>0.32258064516129031</v>
      </c>
      <c r="AZ54" s="2">
        <v>0.7</v>
      </c>
      <c r="BA54" s="3">
        <f t="shared" si="25"/>
        <v>0.26923076923076922</v>
      </c>
    </row>
    <row r="55" spans="1:53" x14ac:dyDescent="0.25">
      <c r="A55" s="4" t="s">
        <v>74</v>
      </c>
      <c r="B55" s="2">
        <v>4.2</v>
      </c>
      <c r="C55" s="3">
        <f t="shared" si="0"/>
        <v>0.68852459016393452</v>
      </c>
      <c r="D55" s="2">
        <v>3.5</v>
      </c>
      <c r="E55" s="3">
        <f t="shared" si="1"/>
        <v>0.35</v>
      </c>
      <c r="F55" s="2">
        <v>3.5</v>
      </c>
      <c r="G55" s="3">
        <f t="shared" si="2"/>
        <v>0.53030303030303028</v>
      </c>
      <c r="H55" s="2">
        <v>1.9</v>
      </c>
      <c r="I55" s="3">
        <f t="shared" si="3"/>
        <v>0.30645161290322576</v>
      </c>
      <c r="J55" s="2">
        <v>2.2999999999999998</v>
      </c>
      <c r="K55" s="3">
        <f t="shared" si="4"/>
        <v>0.22999999999999998</v>
      </c>
      <c r="L55" s="2">
        <v>2.1</v>
      </c>
      <c r="M55" s="3">
        <f t="shared" si="5"/>
        <v>0.15671641791044777</v>
      </c>
      <c r="N55" s="2">
        <v>7.5</v>
      </c>
      <c r="O55" s="3">
        <f t="shared" si="6"/>
        <v>0.55555555555555558</v>
      </c>
      <c r="P55" s="2">
        <v>2.8</v>
      </c>
      <c r="Q55" s="3">
        <f t="shared" si="7"/>
        <v>0.3146067415730337</v>
      </c>
      <c r="R55" s="2">
        <v>3.5</v>
      </c>
      <c r="S55" s="3">
        <f t="shared" si="8"/>
        <v>0.29411764705882354</v>
      </c>
      <c r="T55" s="2">
        <v>2.5</v>
      </c>
      <c r="U55" s="3">
        <f t="shared" si="9"/>
        <v>0.2</v>
      </c>
      <c r="V55" s="2">
        <v>3.8</v>
      </c>
      <c r="W55" s="3">
        <f t="shared" si="10"/>
        <v>0.28358208955223879</v>
      </c>
      <c r="X55" s="2">
        <v>2.2999999999999998</v>
      </c>
      <c r="Y55" s="3">
        <f t="shared" si="11"/>
        <v>0.19999999999999998</v>
      </c>
      <c r="Z55" s="2">
        <v>2.8</v>
      </c>
      <c r="AA55" s="3">
        <f t="shared" si="12"/>
        <v>0.24137931034482757</v>
      </c>
      <c r="AB55" s="2">
        <v>4.7</v>
      </c>
      <c r="AC55" s="3">
        <f t="shared" si="13"/>
        <v>0.54651162790697683</v>
      </c>
      <c r="AD55" s="2">
        <v>5.5</v>
      </c>
      <c r="AE55" s="3">
        <f t="shared" si="14"/>
        <v>0.63218390804597702</v>
      </c>
      <c r="AF55" s="2">
        <v>5.8</v>
      </c>
      <c r="AG55" s="3">
        <f t="shared" si="15"/>
        <v>0.47154471544715443</v>
      </c>
      <c r="AH55" s="2">
        <v>5.8</v>
      </c>
      <c r="AI55" s="3">
        <f t="shared" si="16"/>
        <v>0.57425742574257421</v>
      </c>
      <c r="AJ55" s="2">
        <v>2.2000000000000002</v>
      </c>
      <c r="AK55" s="3">
        <f t="shared" si="17"/>
        <v>0.27848101265822783</v>
      </c>
      <c r="AL55" s="2">
        <v>1.7</v>
      </c>
      <c r="AM55" s="3">
        <f t="shared" si="18"/>
        <v>0.2151898734177215</v>
      </c>
      <c r="AN55" s="2">
        <v>2.5</v>
      </c>
      <c r="AO55" s="3">
        <f t="shared" si="19"/>
        <v>0.25773195876288663</v>
      </c>
      <c r="AP55" s="2">
        <v>1.3</v>
      </c>
      <c r="AQ55" s="3">
        <f t="shared" si="20"/>
        <v>0.24074074074074073</v>
      </c>
      <c r="AR55" s="2">
        <v>1.9</v>
      </c>
      <c r="AS55" s="3">
        <f t="shared" si="21"/>
        <v>0.21839080459770116</v>
      </c>
      <c r="AT55" s="2">
        <v>3</v>
      </c>
      <c r="AU55" s="3">
        <f t="shared" si="22"/>
        <v>0.56603773584905659</v>
      </c>
      <c r="AV55" s="2">
        <v>1.1000000000000001</v>
      </c>
      <c r="AW55" s="3">
        <f t="shared" si="23"/>
        <v>0.30555555555555558</v>
      </c>
      <c r="AX55" s="2">
        <v>1</v>
      </c>
      <c r="AY55" s="3">
        <f t="shared" si="24"/>
        <v>0.32258064516129031</v>
      </c>
      <c r="AZ55" s="2">
        <v>1.1000000000000001</v>
      </c>
      <c r="BA55" s="3">
        <f t="shared" si="25"/>
        <v>0.42307692307692307</v>
      </c>
    </row>
    <row r="56" spans="1:53" x14ac:dyDescent="0.25">
      <c r="A56" s="4" t="s">
        <v>75</v>
      </c>
      <c r="B56" s="2">
        <v>1.4</v>
      </c>
      <c r="C56" s="3">
        <f t="shared" si="0"/>
        <v>0.22950819672131148</v>
      </c>
      <c r="D56" s="2">
        <v>2.1</v>
      </c>
      <c r="E56" s="3">
        <f t="shared" si="1"/>
        <v>0.21000000000000002</v>
      </c>
      <c r="F56" s="2">
        <v>1.6</v>
      </c>
      <c r="G56" s="3">
        <f t="shared" si="2"/>
        <v>0.24242424242424246</v>
      </c>
      <c r="H56" s="2">
        <v>1.6</v>
      </c>
      <c r="I56" s="3">
        <f t="shared" si="3"/>
        <v>0.25806451612903225</v>
      </c>
      <c r="J56" s="2">
        <v>2.2999999999999998</v>
      </c>
      <c r="K56" s="3">
        <f t="shared" si="4"/>
        <v>0.22999999999999998</v>
      </c>
      <c r="L56" s="2">
        <v>3.6</v>
      </c>
      <c r="M56" s="3">
        <f t="shared" si="5"/>
        <v>0.26865671641791045</v>
      </c>
      <c r="N56" s="2">
        <v>2.2000000000000002</v>
      </c>
      <c r="O56" s="3">
        <f t="shared" si="6"/>
        <v>0.16296296296296298</v>
      </c>
      <c r="P56" s="2">
        <v>1.5</v>
      </c>
      <c r="Q56" s="3">
        <f t="shared" si="7"/>
        <v>0.16853932584269662</v>
      </c>
      <c r="R56" s="2">
        <v>1.9</v>
      </c>
      <c r="S56" s="3">
        <f t="shared" si="8"/>
        <v>0.15966386554621848</v>
      </c>
      <c r="T56" s="2">
        <v>2</v>
      </c>
      <c r="U56" s="3">
        <f t="shared" si="9"/>
        <v>0.16</v>
      </c>
      <c r="V56" s="2">
        <v>2.5</v>
      </c>
      <c r="W56" s="3">
        <f t="shared" si="10"/>
        <v>0.18656716417910446</v>
      </c>
      <c r="X56" s="2">
        <v>2.1</v>
      </c>
      <c r="Y56" s="3">
        <f t="shared" si="11"/>
        <v>0.18260869565217391</v>
      </c>
      <c r="Z56" s="2">
        <v>2</v>
      </c>
      <c r="AA56" s="3">
        <f t="shared" si="12"/>
        <v>0.17241379310344829</v>
      </c>
      <c r="AB56" s="2">
        <v>1.8</v>
      </c>
      <c r="AC56" s="3">
        <f t="shared" si="13"/>
        <v>0.20930232558139536</v>
      </c>
      <c r="AD56" s="2">
        <v>2.2000000000000002</v>
      </c>
      <c r="AE56" s="3">
        <f t="shared" si="14"/>
        <v>0.25287356321839083</v>
      </c>
      <c r="AF56" s="2">
        <v>2.8</v>
      </c>
      <c r="AG56" s="3">
        <f t="shared" si="15"/>
        <v>0.22764227642276419</v>
      </c>
      <c r="AH56" s="2">
        <v>2.1</v>
      </c>
      <c r="AI56" s="3">
        <f t="shared" si="16"/>
        <v>0.20792079207920794</v>
      </c>
      <c r="AJ56" s="2">
        <v>1.1000000000000001</v>
      </c>
      <c r="AK56" s="3">
        <f t="shared" si="17"/>
        <v>0.13924050632911392</v>
      </c>
      <c r="AL56" s="2">
        <v>1.8</v>
      </c>
      <c r="AM56" s="3">
        <f t="shared" si="18"/>
        <v>0.22784810126582278</v>
      </c>
      <c r="AN56" s="2">
        <v>2.1</v>
      </c>
      <c r="AO56" s="3">
        <f t="shared" si="19"/>
        <v>0.21649484536082478</v>
      </c>
      <c r="AP56" s="2">
        <v>1</v>
      </c>
      <c r="AQ56" s="3">
        <f t="shared" si="20"/>
        <v>0.18518518518518517</v>
      </c>
      <c r="AR56" s="2">
        <v>1.6</v>
      </c>
      <c r="AS56" s="3">
        <f t="shared" si="21"/>
        <v>0.18390804597701152</v>
      </c>
      <c r="AT56" s="2">
        <v>1.5</v>
      </c>
      <c r="AU56" s="3">
        <f t="shared" si="22"/>
        <v>0.28301886792452829</v>
      </c>
      <c r="AV56" s="2">
        <v>1.1000000000000001</v>
      </c>
      <c r="AW56" s="3">
        <f t="shared" si="23"/>
        <v>0.30555555555555558</v>
      </c>
      <c r="AX56" s="2">
        <v>0.7</v>
      </c>
      <c r="AY56" s="3">
        <f t="shared" si="24"/>
        <v>0.22580645161290319</v>
      </c>
      <c r="AZ56" s="2">
        <v>0.8</v>
      </c>
      <c r="BA56" s="3">
        <f t="shared" si="25"/>
        <v>0.30769230769230771</v>
      </c>
    </row>
    <row r="57" spans="1:53" x14ac:dyDescent="0.25">
      <c r="A57" s="4" t="s">
        <v>76</v>
      </c>
      <c r="B57" s="2">
        <v>1.7</v>
      </c>
      <c r="C57" s="3">
        <f t="shared" si="0"/>
        <v>0.27868852459016397</v>
      </c>
      <c r="D57" s="2">
        <v>2.6</v>
      </c>
      <c r="E57" s="3">
        <f t="shared" si="1"/>
        <v>0.26</v>
      </c>
      <c r="F57" s="2">
        <v>1.4</v>
      </c>
      <c r="G57" s="3">
        <f t="shared" si="2"/>
        <v>0.21212121212121213</v>
      </c>
      <c r="H57" s="2">
        <v>1.5</v>
      </c>
      <c r="I57" s="3">
        <f t="shared" si="3"/>
        <v>0.24193548387096772</v>
      </c>
      <c r="J57" s="2">
        <v>1.9</v>
      </c>
      <c r="K57" s="3">
        <f t="shared" si="4"/>
        <v>0.19</v>
      </c>
      <c r="L57" s="2">
        <v>2.1</v>
      </c>
      <c r="M57" s="3">
        <f t="shared" si="5"/>
        <v>0.15671641791044777</v>
      </c>
      <c r="N57" s="2">
        <v>2.8</v>
      </c>
      <c r="O57" s="3">
        <f t="shared" si="6"/>
        <v>0.2074074074074074</v>
      </c>
      <c r="P57" s="2">
        <v>1.4</v>
      </c>
      <c r="Q57" s="3">
        <f t="shared" si="7"/>
        <v>0.15730337078651685</v>
      </c>
      <c r="R57" s="2">
        <v>2</v>
      </c>
      <c r="S57" s="3">
        <f t="shared" si="8"/>
        <v>0.16806722689075629</v>
      </c>
      <c r="T57" s="2">
        <v>2.1</v>
      </c>
      <c r="U57" s="3">
        <f t="shared" si="9"/>
        <v>0.16800000000000001</v>
      </c>
      <c r="V57" s="2">
        <v>2</v>
      </c>
      <c r="W57" s="3">
        <f t="shared" si="10"/>
        <v>0.14925373134328357</v>
      </c>
      <c r="X57" s="2">
        <v>2.7</v>
      </c>
      <c r="Y57" s="3">
        <f t="shared" si="11"/>
        <v>0.23478260869565218</v>
      </c>
      <c r="Z57" s="2">
        <v>1.5</v>
      </c>
      <c r="AA57" s="3">
        <f t="shared" si="12"/>
        <v>0.12931034482758622</v>
      </c>
      <c r="AB57" s="2">
        <v>2.2999999999999998</v>
      </c>
      <c r="AC57" s="3">
        <f t="shared" si="13"/>
        <v>0.26744186046511625</v>
      </c>
      <c r="AD57" s="2">
        <v>2.5</v>
      </c>
      <c r="AE57" s="3">
        <f t="shared" si="14"/>
        <v>0.2873563218390805</v>
      </c>
      <c r="AF57" s="2">
        <v>2.9</v>
      </c>
      <c r="AG57" s="3">
        <f t="shared" si="15"/>
        <v>0.23577235772357721</v>
      </c>
      <c r="AH57" s="2">
        <v>2.9</v>
      </c>
      <c r="AI57" s="3">
        <f t="shared" si="16"/>
        <v>0.28712871287128711</v>
      </c>
      <c r="AJ57" s="2">
        <v>2.2999999999999998</v>
      </c>
      <c r="AK57" s="3">
        <f t="shared" si="17"/>
        <v>0.29113924050632906</v>
      </c>
      <c r="AL57" s="2">
        <v>1.1000000000000001</v>
      </c>
      <c r="AM57" s="3">
        <f t="shared" si="18"/>
        <v>0.13924050632911392</v>
      </c>
      <c r="AN57" s="2">
        <v>1.6</v>
      </c>
      <c r="AO57" s="3">
        <f t="shared" si="19"/>
        <v>0.16494845360824745</v>
      </c>
      <c r="AP57" s="2">
        <v>1.2</v>
      </c>
      <c r="AQ57" s="3">
        <f t="shared" si="20"/>
        <v>0.22222222222222221</v>
      </c>
      <c r="AR57" s="2">
        <v>2</v>
      </c>
      <c r="AS57" s="3">
        <f t="shared" si="21"/>
        <v>0.22988505747126439</v>
      </c>
      <c r="AT57" s="2">
        <v>1.4</v>
      </c>
      <c r="AU57" s="3">
        <f t="shared" si="22"/>
        <v>0.26415094339622641</v>
      </c>
      <c r="AV57" s="2">
        <v>1.3</v>
      </c>
      <c r="AW57" s="3">
        <f t="shared" si="23"/>
        <v>0.3611111111111111</v>
      </c>
      <c r="AX57" s="2">
        <v>1.1000000000000001</v>
      </c>
      <c r="AY57" s="3">
        <f t="shared" si="24"/>
        <v>0.35483870967741937</v>
      </c>
      <c r="AZ57" s="2">
        <v>0.6</v>
      </c>
      <c r="BA57" s="3">
        <f t="shared" si="25"/>
        <v>0.23076923076923075</v>
      </c>
    </row>
    <row r="58" spans="1:53" x14ac:dyDescent="0.25">
      <c r="A58" s="4" t="s">
        <v>77</v>
      </c>
      <c r="B58" s="2">
        <v>1</v>
      </c>
      <c r="C58" s="3">
        <f t="shared" si="0"/>
        <v>0.16393442622950821</v>
      </c>
      <c r="D58" s="2">
        <v>1.2</v>
      </c>
      <c r="E58" s="3">
        <f t="shared" si="1"/>
        <v>0.12</v>
      </c>
      <c r="F58" s="2">
        <v>1.1000000000000001</v>
      </c>
      <c r="G58" s="3">
        <f t="shared" si="2"/>
        <v>0.16666666666666669</v>
      </c>
      <c r="H58" s="2">
        <v>1.2</v>
      </c>
      <c r="I58" s="3">
        <f t="shared" si="3"/>
        <v>0.19354838709677419</v>
      </c>
      <c r="J58" s="2">
        <v>1.9</v>
      </c>
      <c r="K58" s="3">
        <f t="shared" si="4"/>
        <v>0.19</v>
      </c>
      <c r="L58" s="2">
        <v>2</v>
      </c>
      <c r="M58" s="3">
        <f t="shared" si="5"/>
        <v>0.14925373134328357</v>
      </c>
      <c r="N58" s="2">
        <v>1.5</v>
      </c>
      <c r="O58" s="3">
        <f t="shared" si="6"/>
        <v>0.1111111111111111</v>
      </c>
      <c r="P58" s="2">
        <v>1.7</v>
      </c>
      <c r="Q58" s="3">
        <f t="shared" si="7"/>
        <v>0.19101123595505617</v>
      </c>
      <c r="R58" s="2">
        <v>3.5</v>
      </c>
      <c r="S58" s="3">
        <f t="shared" si="8"/>
        <v>0.29411764705882354</v>
      </c>
      <c r="T58" s="2">
        <v>3.7</v>
      </c>
      <c r="U58" s="3">
        <f t="shared" si="9"/>
        <v>0.29600000000000004</v>
      </c>
      <c r="V58" s="2">
        <v>3.6</v>
      </c>
      <c r="W58" s="3">
        <f t="shared" si="10"/>
        <v>0.26865671641791045</v>
      </c>
      <c r="X58" s="2">
        <v>3.1</v>
      </c>
      <c r="Y58" s="3">
        <f t="shared" si="11"/>
        <v>0.26956521739130435</v>
      </c>
      <c r="Z58" s="2">
        <v>2.9</v>
      </c>
      <c r="AA58" s="3">
        <f t="shared" si="12"/>
        <v>0.25</v>
      </c>
      <c r="AB58" s="2">
        <v>3.4</v>
      </c>
      <c r="AC58" s="3">
        <f t="shared" si="13"/>
        <v>0.39534883720930231</v>
      </c>
      <c r="AD58" s="2">
        <v>2.2999999999999998</v>
      </c>
      <c r="AE58" s="3">
        <f t="shared" si="14"/>
        <v>0.26436781609195403</v>
      </c>
      <c r="AF58" s="2">
        <v>4.5999999999999996</v>
      </c>
      <c r="AG58" s="3">
        <f t="shared" si="15"/>
        <v>0.3739837398373983</v>
      </c>
      <c r="AH58" s="2">
        <v>2.9</v>
      </c>
      <c r="AI58" s="3">
        <f t="shared" si="16"/>
        <v>0.28712871287128711</v>
      </c>
      <c r="AJ58" s="2">
        <v>3</v>
      </c>
      <c r="AK58" s="3">
        <f t="shared" si="17"/>
        <v>0.37974683544303794</v>
      </c>
      <c r="AL58" s="2">
        <v>2.7</v>
      </c>
      <c r="AM58" s="3">
        <f t="shared" si="18"/>
        <v>0.34177215189873417</v>
      </c>
      <c r="AN58" s="2">
        <v>2.8</v>
      </c>
      <c r="AO58" s="3">
        <f t="shared" si="19"/>
        <v>0.28865979381443302</v>
      </c>
      <c r="AP58" s="2">
        <v>1.6</v>
      </c>
      <c r="AQ58" s="3">
        <f t="shared" si="20"/>
        <v>0.29629629629629628</v>
      </c>
      <c r="AR58" s="2">
        <v>2.6</v>
      </c>
      <c r="AS58" s="3">
        <f t="shared" si="21"/>
        <v>0.2988505747126437</v>
      </c>
      <c r="AT58" s="2">
        <v>2.4</v>
      </c>
      <c r="AU58" s="3">
        <f t="shared" si="22"/>
        <v>0.45283018867924529</v>
      </c>
      <c r="AV58" s="2">
        <v>1.5</v>
      </c>
      <c r="AW58" s="3">
        <f t="shared" si="23"/>
        <v>0.41666666666666663</v>
      </c>
      <c r="AX58" s="2">
        <v>1.1000000000000001</v>
      </c>
      <c r="AY58" s="3">
        <f t="shared" si="24"/>
        <v>0.35483870967741937</v>
      </c>
      <c r="AZ58" s="2">
        <v>1.1000000000000001</v>
      </c>
      <c r="BA58" s="3">
        <f t="shared" si="25"/>
        <v>0.42307692307692307</v>
      </c>
    </row>
    <row r="59" spans="1:53" x14ac:dyDescent="0.25">
      <c r="A59" s="4" t="s">
        <v>78</v>
      </c>
      <c r="B59" s="2">
        <v>1</v>
      </c>
      <c r="C59" s="3">
        <f t="shared" si="0"/>
        <v>0.16393442622950821</v>
      </c>
      <c r="D59" s="2">
        <v>1.5</v>
      </c>
      <c r="E59" s="3">
        <f t="shared" si="1"/>
        <v>0.15</v>
      </c>
      <c r="F59" s="2">
        <v>1</v>
      </c>
      <c r="G59" s="3">
        <f t="shared" si="2"/>
        <v>0.15151515151515152</v>
      </c>
      <c r="H59" s="2">
        <v>1.2</v>
      </c>
      <c r="I59" s="3">
        <f t="shared" si="3"/>
        <v>0.19354838709677419</v>
      </c>
      <c r="J59" s="2">
        <v>1.8</v>
      </c>
      <c r="K59" s="3">
        <f t="shared" si="4"/>
        <v>0.18</v>
      </c>
      <c r="L59" s="2">
        <v>3</v>
      </c>
      <c r="M59" s="3">
        <f t="shared" si="5"/>
        <v>0.22388059701492538</v>
      </c>
      <c r="N59" s="2">
        <v>2.2999999999999998</v>
      </c>
      <c r="O59" s="3">
        <f t="shared" si="6"/>
        <v>0.17037037037037037</v>
      </c>
      <c r="P59" s="2">
        <v>1.5</v>
      </c>
      <c r="Q59" s="3">
        <f t="shared" si="7"/>
        <v>0.16853932584269662</v>
      </c>
      <c r="R59" s="2">
        <v>3.3</v>
      </c>
      <c r="S59" s="3">
        <f t="shared" si="8"/>
        <v>0.27731092436974786</v>
      </c>
      <c r="T59" s="2">
        <v>4.8</v>
      </c>
      <c r="U59" s="3">
        <f t="shared" si="9"/>
        <v>0.38400000000000001</v>
      </c>
      <c r="V59" s="2">
        <v>2.5</v>
      </c>
      <c r="W59" s="3">
        <f t="shared" si="10"/>
        <v>0.18656716417910446</v>
      </c>
      <c r="X59" s="2">
        <v>2.9</v>
      </c>
      <c r="Y59" s="3">
        <f t="shared" si="11"/>
        <v>0.25217391304347825</v>
      </c>
      <c r="Z59" s="2">
        <v>4.0999999999999996</v>
      </c>
      <c r="AA59" s="3">
        <f t="shared" si="12"/>
        <v>0.35344827586206895</v>
      </c>
      <c r="AB59" s="2">
        <v>4.4000000000000004</v>
      </c>
      <c r="AC59" s="3">
        <f t="shared" si="13"/>
        <v>0.51162790697674421</v>
      </c>
      <c r="AD59" s="2">
        <v>4.0999999999999996</v>
      </c>
      <c r="AE59" s="3">
        <f t="shared" si="14"/>
        <v>0.47126436781609193</v>
      </c>
      <c r="AF59" s="2">
        <v>4.9000000000000004</v>
      </c>
      <c r="AG59" s="3">
        <f t="shared" si="15"/>
        <v>0.3983739837398374</v>
      </c>
      <c r="AH59" s="2">
        <v>3</v>
      </c>
      <c r="AI59" s="3">
        <f t="shared" si="16"/>
        <v>0.29702970297029702</v>
      </c>
      <c r="AJ59" s="2">
        <v>2.9</v>
      </c>
      <c r="AK59" s="3">
        <f t="shared" si="17"/>
        <v>0.36708860759493667</v>
      </c>
      <c r="AL59" s="2">
        <v>3.5</v>
      </c>
      <c r="AM59" s="3">
        <f t="shared" si="18"/>
        <v>0.44303797468354428</v>
      </c>
      <c r="AN59" s="2">
        <v>2.6</v>
      </c>
      <c r="AO59" s="3">
        <f t="shared" si="19"/>
        <v>0.26804123711340211</v>
      </c>
      <c r="AP59" s="2">
        <v>1.6</v>
      </c>
      <c r="AQ59" s="3">
        <f t="shared" si="20"/>
        <v>0.29629629629629628</v>
      </c>
      <c r="AR59" s="2">
        <v>4.0999999999999996</v>
      </c>
      <c r="AS59" s="3">
        <f t="shared" si="21"/>
        <v>0.47126436781609193</v>
      </c>
      <c r="AT59" s="2">
        <v>1.4</v>
      </c>
      <c r="AU59" s="3">
        <f t="shared" si="22"/>
        <v>0.26415094339622641</v>
      </c>
      <c r="AV59" s="2">
        <v>1.4</v>
      </c>
      <c r="AW59" s="3">
        <f t="shared" si="23"/>
        <v>0.38888888888888884</v>
      </c>
      <c r="AX59" s="2">
        <v>1</v>
      </c>
      <c r="AY59" s="3">
        <f t="shared" si="24"/>
        <v>0.32258064516129031</v>
      </c>
      <c r="AZ59" s="2">
        <v>1.2</v>
      </c>
      <c r="BA59" s="3">
        <f t="shared" si="25"/>
        <v>0.46153846153846151</v>
      </c>
    </row>
    <row r="60" spans="1:53" x14ac:dyDescent="0.25">
      <c r="A60" s="4" t="s">
        <v>79</v>
      </c>
      <c r="B60" s="2">
        <v>0.8</v>
      </c>
      <c r="C60" s="3">
        <f t="shared" si="0"/>
        <v>0.13114754098360656</v>
      </c>
      <c r="D60" s="2">
        <v>1</v>
      </c>
      <c r="E60" s="3">
        <f t="shared" si="1"/>
        <v>0.1</v>
      </c>
      <c r="F60" s="2">
        <v>1.2</v>
      </c>
      <c r="G60" s="3">
        <f t="shared" si="2"/>
        <v>0.18181818181818182</v>
      </c>
      <c r="H60" s="2">
        <v>1.2</v>
      </c>
      <c r="I60" s="3">
        <f t="shared" si="3"/>
        <v>0.19354838709677419</v>
      </c>
      <c r="J60" s="2">
        <v>1.6</v>
      </c>
      <c r="K60" s="3">
        <f t="shared" si="4"/>
        <v>0.16</v>
      </c>
      <c r="L60" s="2">
        <v>2.2000000000000002</v>
      </c>
      <c r="M60" s="3">
        <f t="shared" si="5"/>
        <v>0.16417910447761194</v>
      </c>
      <c r="N60" s="2">
        <v>1.6</v>
      </c>
      <c r="O60" s="3">
        <f t="shared" si="6"/>
        <v>0.11851851851851852</v>
      </c>
      <c r="P60" s="2">
        <v>1.1000000000000001</v>
      </c>
      <c r="Q60" s="3">
        <f t="shared" si="7"/>
        <v>0.12359550561797754</v>
      </c>
      <c r="R60" s="2">
        <v>2.2999999999999998</v>
      </c>
      <c r="S60" s="3">
        <f t="shared" si="8"/>
        <v>0.19327731092436973</v>
      </c>
      <c r="T60" s="2">
        <v>1.8</v>
      </c>
      <c r="U60" s="3">
        <f t="shared" si="9"/>
        <v>0.14400000000000002</v>
      </c>
      <c r="V60" s="2">
        <v>1.9</v>
      </c>
      <c r="W60" s="3">
        <f t="shared" si="10"/>
        <v>0.1417910447761194</v>
      </c>
      <c r="X60" s="2">
        <v>1.6</v>
      </c>
      <c r="Y60" s="3">
        <f t="shared" si="11"/>
        <v>0.1391304347826087</v>
      </c>
      <c r="Z60" s="2">
        <v>1.6</v>
      </c>
      <c r="AA60" s="3">
        <f t="shared" si="12"/>
        <v>0.13793103448275862</v>
      </c>
      <c r="AB60" s="2">
        <v>1.2</v>
      </c>
      <c r="AC60" s="3">
        <f t="shared" si="13"/>
        <v>0.13953488372093023</v>
      </c>
      <c r="AD60" s="2">
        <v>1.5</v>
      </c>
      <c r="AE60" s="3">
        <f t="shared" si="14"/>
        <v>0.17241379310344829</v>
      </c>
      <c r="AF60" s="2">
        <v>1.8</v>
      </c>
      <c r="AG60" s="3">
        <f t="shared" si="15"/>
        <v>0.14634146341463414</v>
      </c>
      <c r="AH60" s="2">
        <v>1.6</v>
      </c>
      <c r="AI60" s="3">
        <f t="shared" si="16"/>
        <v>0.15841584158415842</v>
      </c>
      <c r="AJ60" s="2">
        <v>1.6</v>
      </c>
      <c r="AK60" s="3">
        <f t="shared" si="17"/>
        <v>0.20253164556962025</v>
      </c>
      <c r="AL60" s="2">
        <v>1.2</v>
      </c>
      <c r="AM60" s="3">
        <f t="shared" si="18"/>
        <v>0.15189873417721517</v>
      </c>
      <c r="AN60" s="2">
        <v>1.8</v>
      </c>
      <c r="AO60" s="3">
        <f t="shared" si="19"/>
        <v>0.18556701030927836</v>
      </c>
      <c r="AP60" s="2">
        <v>1.2</v>
      </c>
      <c r="AQ60" s="3">
        <f t="shared" si="20"/>
        <v>0.22222222222222221</v>
      </c>
      <c r="AR60" s="2">
        <v>1.6</v>
      </c>
      <c r="AS60" s="3">
        <f t="shared" si="21"/>
        <v>0.18390804597701152</v>
      </c>
      <c r="AT60" s="2">
        <v>0.9</v>
      </c>
      <c r="AU60" s="3">
        <f t="shared" si="22"/>
        <v>0.169811320754717</v>
      </c>
      <c r="AV60" s="2">
        <v>0.8</v>
      </c>
      <c r="AW60" s="3">
        <f t="shared" si="23"/>
        <v>0.22222222222222224</v>
      </c>
      <c r="AX60" s="2">
        <v>0.7</v>
      </c>
      <c r="AY60" s="3">
        <f t="shared" si="24"/>
        <v>0.22580645161290319</v>
      </c>
      <c r="AZ60" s="2">
        <v>0.6</v>
      </c>
      <c r="BA60" s="3">
        <f t="shared" si="25"/>
        <v>0.23076923076923075</v>
      </c>
    </row>
    <row r="61" spans="1:53" x14ac:dyDescent="0.25">
      <c r="A61" s="4" t="s">
        <v>80</v>
      </c>
      <c r="B61" s="2">
        <v>0.7</v>
      </c>
      <c r="C61" s="3">
        <f t="shared" si="0"/>
        <v>0.11475409836065574</v>
      </c>
      <c r="D61" s="2">
        <v>3.7</v>
      </c>
      <c r="E61" s="3">
        <f t="shared" si="1"/>
        <v>0.37</v>
      </c>
      <c r="F61" s="2">
        <v>0.8</v>
      </c>
      <c r="G61" s="3">
        <f t="shared" si="2"/>
        <v>0.12121212121212123</v>
      </c>
      <c r="H61" s="2">
        <v>1.1000000000000001</v>
      </c>
      <c r="I61" s="3">
        <f t="shared" si="3"/>
        <v>0.17741935483870969</v>
      </c>
      <c r="J61" s="2">
        <v>1.5</v>
      </c>
      <c r="K61" s="3">
        <f t="shared" si="4"/>
        <v>0.15</v>
      </c>
      <c r="L61" s="2">
        <v>2.7</v>
      </c>
      <c r="M61" s="3">
        <f t="shared" si="5"/>
        <v>0.20149253731343283</v>
      </c>
      <c r="N61" s="2">
        <v>3.7</v>
      </c>
      <c r="O61" s="3">
        <f t="shared" si="6"/>
        <v>0.27407407407407408</v>
      </c>
      <c r="P61" s="2">
        <v>1.3</v>
      </c>
      <c r="Q61" s="3">
        <f t="shared" si="7"/>
        <v>0.14606741573033707</v>
      </c>
      <c r="R61" s="2">
        <v>4</v>
      </c>
      <c r="S61" s="3">
        <f t="shared" si="8"/>
        <v>0.33613445378151258</v>
      </c>
      <c r="T61" s="2">
        <v>3.2</v>
      </c>
      <c r="U61" s="3">
        <f t="shared" si="9"/>
        <v>0.25600000000000001</v>
      </c>
      <c r="V61" s="2">
        <v>3.1</v>
      </c>
      <c r="W61" s="3">
        <f t="shared" si="10"/>
        <v>0.23134328358208955</v>
      </c>
      <c r="X61" s="2">
        <v>3.3</v>
      </c>
      <c r="Y61" s="3">
        <f t="shared" si="11"/>
        <v>0.28695652173913044</v>
      </c>
      <c r="Z61" s="2">
        <v>3.1</v>
      </c>
      <c r="AA61" s="3">
        <f t="shared" si="12"/>
        <v>0.26724137931034486</v>
      </c>
      <c r="AB61" s="2">
        <v>2.2999999999999998</v>
      </c>
      <c r="AC61" s="3">
        <f t="shared" si="13"/>
        <v>0.26744186046511625</v>
      </c>
      <c r="AD61" s="2">
        <v>2.9</v>
      </c>
      <c r="AE61" s="3">
        <f t="shared" si="14"/>
        <v>0.33333333333333337</v>
      </c>
      <c r="AF61" s="2">
        <v>3.5</v>
      </c>
      <c r="AG61" s="3">
        <f t="shared" si="15"/>
        <v>0.28455284552845528</v>
      </c>
      <c r="AH61" s="2">
        <v>2.2999999999999998</v>
      </c>
      <c r="AI61" s="3">
        <f t="shared" si="16"/>
        <v>0.2277227722772277</v>
      </c>
      <c r="AJ61" s="2">
        <v>3.2</v>
      </c>
      <c r="AK61" s="3">
        <f t="shared" si="17"/>
        <v>0.4050632911392405</v>
      </c>
      <c r="AL61" s="2">
        <v>2.5</v>
      </c>
      <c r="AM61" s="3">
        <f t="shared" si="18"/>
        <v>0.31645569620253161</v>
      </c>
      <c r="AN61" s="2">
        <v>3.4</v>
      </c>
      <c r="AO61" s="3">
        <f t="shared" si="19"/>
        <v>0.3505154639175258</v>
      </c>
      <c r="AP61" s="2">
        <v>2.1</v>
      </c>
      <c r="AQ61" s="3">
        <f t="shared" si="20"/>
        <v>0.3888888888888889</v>
      </c>
      <c r="AR61" s="2">
        <v>3.3</v>
      </c>
      <c r="AS61" s="3">
        <f t="shared" si="21"/>
        <v>0.37931034482758624</v>
      </c>
      <c r="AT61" s="2">
        <v>2.1</v>
      </c>
      <c r="AU61" s="3">
        <f t="shared" si="22"/>
        <v>0.39622641509433965</v>
      </c>
      <c r="AV61" s="2">
        <v>1.5</v>
      </c>
      <c r="AW61" s="3">
        <f t="shared" si="23"/>
        <v>0.41666666666666663</v>
      </c>
      <c r="AX61" s="2">
        <v>2</v>
      </c>
      <c r="AY61" s="3">
        <f t="shared" si="24"/>
        <v>0.64516129032258063</v>
      </c>
      <c r="AZ61" s="2">
        <v>1</v>
      </c>
      <c r="BA61" s="3">
        <f t="shared" si="25"/>
        <v>0.38461538461538458</v>
      </c>
    </row>
    <row r="62" spans="1:53" x14ac:dyDescent="0.25">
      <c r="A62" s="4" t="s">
        <v>81</v>
      </c>
      <c r="B62" s="2">
        <v>0.4</v>
      </c>
      <c r="C62" s="3">
        <f t="shared" si="0"/>
        <v>6.5573770491803282E-2</v>
      </c>
      <c r="D62" s="2">
        <v>1</v>
      </c>
      <c r="E62" s="3">
        <f t="shared" si="1"/>
        <v>0.1</v>
      </c>
      <c r="F62" s="2">
        <v>0.7</v>
      </c>
      <c r="G62" s="3">
        <f t="shared" si="2"/>
        <v>0.10606060606060606</v>
      </c>
      <c r="H62" s="2">
        <v>0.4</v>
      </c>
      <c r="I62" s="3">
        <f t="shared" si="3"/>
        <v>6.4516129032258063E-2</v>
      </c>
      <c r="J62" s="2">
        <v>0.8</v>
      </c>
      <c r="K62" s="3">
        <f t="shared" si="4"/>
        <v>0.08</v>
      </c>
      <c r="L62" s="2">
        <v>1.1000000000000001</v>
      </c>
      <c r="M62" s="3">
        <f t="shared" si="5"/>
        <v>8.2089552238805971E-2</v>
      </c>
      <c r="N62" s="2">
        <v>0.9</v>
      </c>
      <c r="O62" s="3">
        <f t="shared" si="6"/>
        <v>6.6666666666666666E-2</v>
      </c>
      <c r="P62" s="2">
        <v>0.8</v>
      </c>
      <c r="Q62" s="3">
        <f t="shared" si="7"/>
        <v>8.98876404494382E-2</v>
      </c>
      <c r="R62" s="2">
        <v>1.2</v>
      </c>
      <c r="S62" s="3">
        <f t="shared" si="8"/>
        <v>0.10084033613445377</v>
      </c>
      <c r="T62" s="2">
        <v>1.3</v>
      </c>
      <c r="U62" s="3">
        <f t="shared" si="9"/>
        <v>0.10400000000000001</v>
      </c>
      <c r="V62" s="2">
        <v>1</v>
      </c>
      <c r="W62" s="3">
        <f t="shared" si="10"/>
        <v>7.4626865671641784E-2</v>
      </c>
      <c r="X62" s="2">
        <v>0.8</v>
      </c>
      <c r="Y62" s="3">
        <f t="shared" si="11"/>
        <v>6.9565217391304349E-2</v>
      </c>
      <c r="Z62" s="2">
        <v>0.8</v>
      </c>
      <c r="AA62" s="3">
        <f t="shared" si="12"/>
        <v>6.8965517241379309E-2</v>
      </c>
      <c r="AB62" s="2">
        <v>0.7</v>
      </c>
      <c r="AC62" s="3">
        <f t="shared" si="13"/>
        <v>8.1395348837209294E-2</v>
      </c>
      <c r="AD62" s="2">
        <v>0.9</v>
      </c>
      <c r="AE62" s="3">
        <f t="shared" si="14"/>
        <v>0.10344827586206898</v>
      </c>
      <c r="AF62" s="2">
        <v>0.9</v>
      </c>
      <c r="AG62" s="3">
        <f t="shared" si="15"/>
        <v>7.3170731707317069E-2</v>
      </c>
      <c r="AH62" s="2">
        <v>0.5</v>
      </c>
      <c r="AI62" s="3">
        <f t="shared" si="16"/>
        <v>4.9504950495049507E-2</v>
      </c>
      <c r="AJ62" s="2">
        <v>0.8</v>
      </c>
      <c r="AK62" s="3">
        <f t="shared" si="17"/>
        <v>0.10126582278481013</v>
      </c>
      <c r="AL62" s="2">
        <v>0.9</v>
      </c>
      <c r="AM62" s="3">
        <f t="shared" si="18"/>
        <v>0.11392405063291139</v>
      </c>
      <c r="AN62" s="2">
        <v>0.8</v>
      </c>
      <c r="AO62" s="3">
        <f t="shared" si="19"/>
        <v>8.2474226804123724E-2</v>
      </c>
      <c r="AP62" s="2">
        <v>0.4</v>
      </c>
      <c r="AQ62" s="3">
        <f t="shared" si="20"/>
        <v>7.407407407407407E-2</v>
      </c>
      <c r="AR62" s="2">
        <v>0.8</v>
      </c>
      <c r="AS62" s="3">
        <f t="shared" si="21"/>
        <v>9.195402298850576E-2</v>
      </c>
      <c r="AT62" s="2">
        <v>0.3</v>
      </c>
      <c r="AU62" s="3">
        <f t="shared" si="22"/>
        <v>5.6603773584905662E-2</v>
      </c>
      <c r="AV62" s="2">
        <v>0.3</v>
      </c>
      <c r="AW62" s="3">
        <f t="shared" si="23"/>
        <v>8.3333333333333329E-2</v>
      </c>
      <c r="AX62" s="2">
        <v>0.2</v>
      </c>
      <c r="AY62" s="3">
        <f t="shared" si="24"/>
        <v>6.4516129032258063E-2</v>
      </c>
      <c r="AZ62" s="2">
        <v>0.3</v>
      </c>
      <c r="BA62" s="3">
        <f t="shared" si="25"/>
        <v>0.11538461538461538</v>
      </c>
    </row>
    <row r="63" spans="1:53" x14ac:dyDescent="0.25">
      <c r="A63" s="4" t="s">
        <v>82</v>
      </c>
      <c r="B63" s="2">
        <v>0.4</v>
      </c>
      <c r="C63" s="3">
        <f t="shared" si="0"/>
        <v>6.5573770491803282E-2</v>
      </c>
      <c r="D63" s="2">
        <v>0.5</v>
      </c>
      <c r="E63" s="3">
        <f t="shared" si="1"/>
        <v>0.05</v>
      </c>
      <c r="F63" s="2">
        <v>0.5</v>
      </c>
      <c r="G63" s="3">
        <f t="shared" si="2"/>
        <v>7.575757575757576E-2</v>
      </c>
      <c r="H63" s="2">
        <v>0.4</v>
      </c>
      <c r="I63" s="3">
        <f t="shared" si="3"/>
        <v>6.4516129032258063E-2</v>
      </c>
      <c r="J63" s="2">
        <v>0.6</v>
      </c>
      <c r="K63" s="3">
        <f t="shared" si="4"/>
        <v>0.06</v>
      </c>
      <c r="L63" s="2">
        <v>0.6</v>
      </c>
      <c r="M63" s="3">
        <f t="shared" si="5"/>
        <v>4.4776119402985072E-2</v>
      </c>
      <c r="N63" s="2">
        <v>0.7</v>
      </c>
      <c r="O63" s="3">
        <f t="shared" si="6"/>
        <v>5.185185185185185E-2</v>
      </c>
      <c r="P63" s="2">
        <v>0.7</v>
      </c>
      <c r="Q63" s="3">
        <f t="shared" si="7"/>
        <v>7.8651685393258425E-2</v>
      </c>
      <c r="R63" s="2">
        <v>1.9</v>
      </c>
      <c r="S63" s="3">
        <f t="shared" si="8"/>
        <v>0.15966386554621848</v>
      </c>
      <c r="T63" s="2">
        <v>1.6</v>
      </c>
      <c r="U63" s="3">
        <f t="shared" si="9"/>
        <v>0.128</v>
      </c>
      <c r="V63" s="2">
        <v>1.6</v>
      </c>
      <c r="W63" s="3">
        <f t="shared" si="10"/>
        <v>0.11940298507462686</v>
      </c>
      <c r="X63" s="2">
        <v>1.5</v>
      </c>
      <c r="Y63" s="3">
        <f t="shared" si="11"/>
        <v>0.13043478260869565</v>
      </c>
      <c r="Z63" s="2">
        <v>1.9</v>
      </c>
      <c r="AA63" s="3">
        <f t="shared" si="12"/>
        <v>0.16379310344827586</v>
      </c>
      <c r="AB63" s="2">
        <v>2.5</v>
      </c>
      <c r="AC63" s="3">
        <f t="shared" si="13"/>
        <v>0.29069767441860467</v>
      </c>
      <c r="AD63" s="2">
        <v>2.1</v>
      </c>
      <c r="AE63" s="3">
        <f t="shared" si="14"/>
        <v>0.24137931034482762</v>
      </c>
      <c r="AF63" s="2">
        <v>2.1</v>
      </c>
      <c r="AG63" s="3">
        <f t="shared" si="15"/>
        <v>0.17073170731707316</v>
      </c>
      <c r="AH63" s="2">
        <v>1.7</v>
      </c>
      <c r="AI63" s="3">
        <f t="shared" si="16"/>
        <v>0.16831683168316833</v>
      </c>
      <c r="AJ63" s="2">
        <v>1.2</v>
      </c>
      <c r="AK63" s="3">
        <f t="shared" si="17"/>
        <v>0.15189873417721517</v>
      </c>
      <c r="AL63" s="2">
        <v>1.4</v>
      </c>
      <c r="AM63" s="3">
        <f t="shared" si="18"/>
        <v>0.17721518987341769</v>
      </c>
      <c r="AN63" s="2">
        <v>1.4</v>
      </c>
      <c r="AO63" s="3">
        <f t="shared" si="19"/>
        <v>0.14432989690721651</v>
      </c>
      <c r="AP63" s="2">
        <v>0.7</v>
      </c>
      <c r="AQ63" s="3">
        <f t="shared" si="20"/>
        <v>0.12962962962962962</v>
      </c>
      <c r="AR63" s="2">
        <v>1.7</v>
      </c>
      <c r="AS63" s="3">
        <f t="shared" si="21"/>
        <v>0.19540229885057472</v>
      </c>
      <c r="AT63" s="2">
        <v>0.9</v>
      </c>
      <c r="AU63" s="3">
        <f t="shared" si="22"/>
        <v>0.169811320754717</v>
      </c>
      <c r="AV63" s="2">
        <v>0.7</v>
      </c>
      <c r="AW63" s="3">
        <f t="shared" si="23"/>
        <v>0.19444444444444442</v>
      </c>
      <c r="AX63" s="2">
        <v>0.6</v>
      </c>
      <c r="AY63" s="3">
        <f t="shared" si="24"/>
        <v>0.19354838709677419</v>
      </c>
      <c r="AZ63" s="2">
        <v>0.5</v>
      </c>
      <c r="BA63" s="3">
        <f t="shared" si="25"/>
        <v>0.19230769230769229</v>
      </c>
    </row>
    <row r="64" spans="1:53" x14ac:dyDescent="0.25">
      <c r="A64" s="4" t="s">
        <v>83</v>
      </c>
      <c r="B64" s="2">
        <v>0.3</v>
      </c>
      <c r="C64" s="3">
        <f t="shared" si="0"/>
        <v>4.9180327868852458E-2</v>
      </c>
      <c r="D64" s="2">
        <v>0.5</v>
      </c>
      <c r="E64" s="3">
        <f t="shared" si="1"/>
        <v>0.05</v>
      </c>
      <c r="F64" s="2">
        <v>0.4</v>
      </c>
      <c r="G64" s="3">
        <f t="shared" si="2"/>
        <v>6.0606060606060615E-2</v>
      </c>
      <c r="H64" s="2">
        <v>0.3</v>
      </c>
      <c r="I64" s="3">
        <f t="shared" si="3"/>
        <v>4.8387096774193547E-2</v>
      </c>
      <c r="J64" s="2">
        <v>0.4</v>
      </c>
      <c r="K64" s="3">
        <f t="shared" si="4"/>
        <v>0.04</v>
      </c>
      <c r="L64" s="2">
        <v>0.6</v>
      </c>
      <c r="M64" s="3">
        <f t="shared" si="5"/>
        <v>4.4776119402985072E-2</v>
      </c>
      <c r="N64" s="2">
        <v>0.4</v>
      </c>
      <c r="O64" s="3">
        <f t="shared" si="6"/>
        <v>2.9629629629629631E-2</v>
      </c>
      <c r="P64" s="2">
        <v>0.5</v>
      </c>
      <c r="Q64" s="3">
        <f t="shared" si="7"/>
        <v>5.6179775280898875E-2</v>
      </c>
      <c r="R64" s="2">
        <v>0.9</v>
      </c>
      <c r="S64" s="3">
        <f t="shared" si="8"/>
        <v>7.5630252100840331E-2</v>
      </c>
      <c r="T64" s="2">
        <v>0.8</v>
      </c>
      <c r="U64" s="3">
        <f t="shared" si="9"/>
        <v>6.4000000000000001E-2</v>
      </c>
      <c r="V64" s="2">
        <v>0.8</v>
      </c>
      <c r="W64" s="3">
        <f t="shared" si="10"/>
        <v>5.9701492537313432E-2</v>
      </c>
      <c r="X64" s="2">
        <v>0.8</v>
      </c>
      <c r="Y64" s="3">
        <f t="shared" si="11"/>
        <v>6.9565217391304349E-2</v>
      </c>
      <c r="Z64" s="2">
        <v>0.7</v>
      </c>
      <c r="AA64" s="3">
        <f t="shared" si="12"/>
        <v>6.0344827586206892E-2</v>
      </c>
      <c r="AB64" s="2">
        <v>2.1</v>
      </c>
      <c r="AC64" s="3">
        <f t="shared" si="13"/>
        <v>0.24418604651162792</v>
      </c>
      <c r="AD64" s="2">
        <v>2.2000000000000002</v>
      </c>
      <c r="AE64" s="3">
        <f t="shared" si="14"/>
        <v>0.25287356321839083</v>
      </c>
      <c r="AF64" s="2">
        <v>2.1</v>
      </c>
      <c r="AG64" s="3">
        <f t="shared" si="15"/>
        <v>0.17073170731707316</v>
      </c>
      <c r="AH64" s="2">
        <v>1.4</v>
      </c>
      <c r="AI64" s="3">
        <f t="shared" si="16"/>
        <v>0.1386138613861386</v>
      </c>
      <c r="AJ64" s="2">
        <v>0.8</v>
      </c>
      <c r="AK64" s="3">
        <f t="shared" si="17"/>
        <v>0.10126582278481013</v>
      </c>
      <c r="AL64" s="2">
        <v>0.6</v>
      </c>
      <c r="AM64" s="3">
        <f t="shared" si="18"/>
        <v>7.5949367088607583E-2</v>
      </c>
      <c r="AN64" s="2">
        <v>0.9</v>
      </c>
      <c r="AO64" s="3">
        <f t="shared" si="19"/>
        <v>9.2783505154639179E-2</v>
      </c>
      <c r="AP64" s="2">
        <v>0.5</v>
      </c>
      <c r="AQ64" s="3">
        <f t="shared" si="20"/>
        <v>9.2592592592592587E-2</v>
      </c>
      <c r="AR64" s="2">
        <v>0.6</v>
      </c>
      <c r="AS64" s="3">
        <f t="shared" si="21"/>
        <v>6.8965517241379309E-2</v>
      </c>
      <c r="AT64" s="2">
        <v>1.3</v>
      </c>
      <c r="AU64" s="3">
        <f t="shared" si="22"/>
        <v>0.24528301886792456</v>
      </c>
      <c r="AV64" s="2">
        <v>0.7</v>
      </c>
      <c r="AW64" s="3">
        <f t="shared" si="23"/>
        <v>0.19444444444444442</v>
      </c>
      <c r="AX64" s="2">
        <v>0.6</v>
      </c>
      <c r="AY64" s="3">
        <f t="shared" si="24"/>
        <v>0.19354838709677419</v>
      </c>
      <c r="AZ64" s="2">
        <v>0.3</v>
      </c>
      <c r="BA64" s="3">
        <f t="shared" si="25"/>
        <v>0.11538461538461538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L18"/>
  <sheetViews>
    <sheetView workbookViewId="0">
      <selection activeCell="C23" sqref="C23"/>
    </sheetView>
  </sheetViews>
  <sheetFormatPr defaultRowHeight="15" x14ac:dyDescent="0.25"/>
  <cols>
    <col min="1" max="16384" width="9.140625" style="1"/>
  </cols>
  <sheetData>
    <row r="1" spans="1:194" x14ac:dyDescent="0.25">
      <c r="A1" s="1" t="s">
        <v>84</v>
      </c>
      <c r="B1" s="1">
        <v>9</v>
      </c>
      <c r="C1" s="1">
        <v>8.9600000000000009</v>
      </c>
      <c r="D1" s="1">
        <v>8.92</v>
      </c>
      <c r="E1" s="1">
        <v>8.8800000000000008</v>
      </c>
      <c r="F1" s="1">
        <v>8.84</v>
      </c>
      <c r="G1" s="1">
        <v>8.8000000000000007</v>
      </c>
      <c r="H1" s="1">
        <v>8.76</v>
      </c>
      <c r="I1" s="1">
        <v>8.7200000000000006</v>
      </c>
      <c r="J1" s="1">
        <v>8.68</v>
      </c>
      <c r="K1" s="1">
        <v>8.64</v>
      </c>
      <c r="L1" s="1">
        <v>8.6</v>
      </c>
      <c r="M1" s="1">
        <v>8.56</v>
      </c>
      <c r="N1" s="1">
        <v>8.52</v>
      </c>
      <c r="O1" s="1">
        <v>8.48</v>
      </c>
      <c r="P1" s="1">
        <v>8.44</v>
      </c>
      <c r="Q1" s="1">
        <v>8.4</v>
      </c>
      <c r="R1" s="1">
        <v>8.36</v>
      </c>
      <c r="S1" s="1">
        <v>8.32</v>
      </c>
      <c r="T1" s="1">
        <v>8.2799999999999994</v>
      </c>
      <c r="U1" s="1">
        <v>8.24</v>
      </c>
      <c r="V1" s="1">
        <v>8.1999999999999993</v>
      </c>
      <c r="W1" s="1">
        <v>8.16</v>
      </c>
      <c r="X1" s="1">
        <v>8.1199999999999992</v>
      </c>
      <c r="Y1" s="1">
        <v>8.08</v>
      </c>
      <c r="Z1" s="1">
        <v>8.0399999999999991</v>
      </c>
      <c r="AA1" s="1">
        <v>8</v>
      </c>
      <c r="AB1" s="1">
        <v>7.96</v>
      </c>
      <c r="AC1" s="1">
        <v>7.92</v>
      </c>
      <c r="AD1" s="1">
        <v>7.88</v>
      </c>
      <c r="AE1" s="1">
        <v>7.84</v>
      </c>
      <c r="AF1" s="1">
        <v>7.8</v>
      </c>
      <c r="AG1" s="1">
        <v>7.76</v>
      </c>
      <c r="AH1" s="1">
        <v>7.72</v>
      </c>
      <c r="AI1" s="1">
        <v>7.68</v>
      </c>
      <c r="AJ1" s="1">
        <v>7.64</v>
      </c>
      <c r="AK1" s="1">
        <v>7.6</v>
      </c>
      <c r="AL1" s="1">
        <v>7.56</v>
      </c>
      <c r="AM1" s="1">
        <v>7.52</v>
      </c>
      <c r="AN1" s="1">
        <v>7.48</v>
      </c>
      <c r="AO1" s="1">
        <v>7.44</v>
      </c>
      <c r="AP1" s="1">
        <v>7.4</v>
      </c>
      <c r="AQ1" s="1">
        <v>7.36</v>
      </c>
      <c r="AR1" s="1">
        <v>7.32</v>
      </c>
      <c r="AS1" s="1">
        <v>7.28</v>
      </c>
      <c r="AT1" s="1">
        <v>7.24</v>
      </c>
      <c r="AU1" s="1">
        <v>7.2</v>
      </c>
      <c r="AV1" s="1">
        <v>7.16</v>
      </c>
      <c r="AW1" s="1">
        <v>7.12</v>
      </c>
      <c r="AX1" s="1">
        <v>7.08</v>
      </c>
      <c r="AY1" s="1">
        <v>7.04</v>
      </c>
      <c r="AZ1" s="1">
        <v>7</v>
      </c>
      <c r="BA1" s="1">
        <v>6.96</v>
      </c>
      <c r="BB1" s="1">
        <v>6.92</v>
      </c>
      <c r="BC1" s="1">
        <v>6.88</v>
      </c>
      <c r="BD1" s="1">
        <v>6.84</v>
      </c>
      <c r="BE1" s="1">
        <v>6.8</v>
      </c>
      <c r="BF1" s="1">
        <v>6.76</v>
      </c>
      <c r="BG1" s="1">
        <v>6.72</v>
      </c>
      <c r="BH1" s="1">
        <v>6.68</v>
      </c>
      <c r="BI1" s="1">
        <v>6.64</v>
      </c>
      <c r="BJ1" s="1">
        <v>6.6</v>
      </c>
      <c r="BK1" s="1">
        <v>6.56</v>
      </c>
      <c r="BL1" s="1">
        <v>6.52</v>
      </c>
      <c r="BM1" s="1">
        <v>6.48</v>
      </c>
      <c r="BN1" s="1">
        <v>6.44</v>
      </c>
      <c r="BO1" s="1">
        <v>6.4</v>
      </c>
      <c r="BP1" s="1">
        <v>6.36</v>
      </c>
      <c r="BQ1" s="1">
        <v>6.32</v>
      </c>
      <c r="BR1" s="1">
        <v>6.28</v>
      </c>
      <c r="BS1" s="1">
        <v>6.24</v>
      </c>
      <c r="BT1" s="1">
        <v>6.2</v>
      </c>
      <c r="BU1" s="1">
        <v>6.16</v>
      </c>
      <c r="BV1" s="1">
        <v>6.12</v>
      </c>
      <c r="BW1" s="1">
        <v>6.08</v>
      </c>
      <c r="BX1" s="1">
        <v>6.04</v>
      </c>
      <c r="BY1" s="1">
        <v>6</v>
      </c>
      <c r="BZ1" s="1">
        <v>5.96</v>
      </c>
      <c r="CA1" s="1">
        <v>5.92</v>
      </c>
      <c r="CB1" s="1">
        <v>5.88</v>
      </c>
      <c r="CC1" s="1">
        <v>5.84</v>
      </c>
      <c r="CD1" s="1">
        <v>5.8</v>
      </c>
      <c r="CE1" s="1">
        <v>5.76</v>
      </c>
      <c r="CF1" s="1">
        <v>5.72</v>
      </c>
      <c r="CG1" s="1">
        <v>5.68</v>
      </c>
      <c r="CH1" s="1">
        <v>5.64</v>
      </c>
      <c r="CI1" s="1">
        <v>5.6</v>
      </c>
      <c r="CJ1" s="1">
        <v>5.56</v>
      </c>
      <c r="CK1" s="1">
        <v>5.52</v>
      </c>
      <c r="CL1" s="1">
        <v>5.48</v>
      </c>
      <c r="CM1" s="1">
        <v>5.44</v>
      </c>
      <c r="CN1" s="1">
        <v>5.4</v>
      </c>
      <c r="CO1" s="1">
        <v>5.36</v>
      </c>
      <c r="CP1" s="1">
        <v>5.32</v>
      </c>
      <c r="CQ1" s="1">
        <v>5.28</v>
      </c>
      <c r="CR1" s="1">
        <v>5.24</v>
      </c>
      <c r="CS1" s="1">
        <v>5.2</v>
      </c>
      <c r="CT1" s="1">
        <v>5.16</v>
      </c>
      <c r="CU1" s="1">
        <v>4.5999999999999996</v>
      </c>
      <c r="CV1" s="1">
        <v>4.5599999999999996</v>
      </c>
      <c r="CW1" s="1">
        <v>4.5199999999999996</v>
      </c>
      <c r="CX1" s="1">
        <v>4.4800000000000004</v>
      </c>
      <c r="CY1" s="1">
        <v>4.4400000000000004</v>
      </c>
      <c r="CZ1" s="1">
        <v>4.4000000000000004</v>
      </c>
      <c r="DA1" s="1">
        <v>4.3600000000000003</v>
      </c>
      <c r="DB1" s="1">
        <v>4.32</v>
      </c>
      <c r="DC1" s="1">
        <v>4.28</v>
      </c>
      <c r="DD1" s="1">
        <v>4.24</v>
      </c>
      <c r="DE1" s="1">
        <v>4.2</v>
      </c>
      <c r="DF1" s="1">
        <v>4.16</v>
      </c>
      <c r="DG1" s="1">
        <v>4.12</v>
      </c>
      <c r="DH1" s="1">
        <v>4.08</v>
      </c>
      <c r="DI1" s="1">
        <v>4.04</v>
      </c>
      <c r="DJ1" s="1">
        <v>4</v>
      </c>
      <c r="DK1" s="1">
        <v>3.96</v>
      </c>
      <c r="DL1" s="1">
        <v>3.92</v>
      </c>
      <c r="DM1" s="1">
        <v>3.88</v>
      </c>
      <c r="DN1" s="1">
        <v>3.84</v>
      </c>
      <c r="DO1" s="1">
        <v>3.8</v>
      </c>
      <c r="DP1" s="1">
        <v>3.76</v>
      </c>
      <c r="DQ1" s="1">
        <v>3.72</v>
      </c>
      <c r="DR1" s="1">
        <v>3.68</v>
      </c>
      <c r="DS1" s="1">
        <v>3.64</v>
      </c>
      <c r="DT1" s="1">
        <v>3.6</v>
      </c>
      <c r="DU1" s="1">
        <v>3.56</v>
      </c>
      <c r="DV1" s="1">
        <v>3.52</v>
      </c>
      <c r="DW1" s="1">
        <v>3.48</v>
      </c>
      <c r="DX1" s="1">
        <v>3.44</v>
      </c>
      <c r="DY1" s="1">
        <v>3.28</v>
      </c>
      <c r="DZ1" s="1">
        <v>3.24</v>
      </c>
      <c r="EA1" s="1">
        <v>3.2</v>
      </c>
      <c r="EB1" s="1">
        <v>3.16</v>
      </c>
      <c r="EC1" s="1">
        <v>3.12</v>
      </c>
      <c r="ED1" s="1">
        <v>3.08</v>
      </c>
      <c r="EE1" s="1">
        <v>3.04</v>
      </c>
      <c r="EF1" s="1">
        <v>3</v>
      </c>
      <c r="EG1" s="1">
        <v>2.96</v>
      </c>
      <c r="EH1" s="1">
        <v>2.88</v>
      </c>
      <c r="EI1" s="1">
        <v>2.84</v>
      </c>
      <c r="EJ1" s="1">
        <v>2.8</v>
      </c>
      <c r="EK1" s="1">
        <v>2.76</v>
      </c>
      <c r="EL1" s="1">
        <v>2.72</v>
      </c>
      <c r="EM1" s="1">
        <v>2.68</v>
      </c>
      <c r="EN1" s="1">
        <v>2.64</v>
      </c>
      <c r="EO1" s="1">
        <v>2.6</v>
      </c>
      <c r="EP1" s="1">
        <v>2.56</v>
      </c>
      <c r="EQ1" s="1">
        <v>2.52</v>
      </c>
      <c r="ER1" s="1">
        <v>2.48</v>
      </c>
      <c r="ES1" s="1">
        <v>2.44</v>
      </c>
      <c r="ET1" s="1">
        <v>2.4</v>
      </c>
      <c r="EU1" s="1">
        <v>2.36</v>
      </c>
      <c r="EV1" s="1">
        <v>2.3199999999999998</v>
      </c>
      <c r="EW1" s="1">
        <v>2.2799999999999998</v>
      </c>
      <c r="EX1" s="1">
        <v>2.2400000000000002</v>
      </c>
      <c r="EY1" s="1">
        <v>2.2000000000000002</v>
      </c>
      <c r="EZ1" s="1">
        <v>2.16</v>
      </c>
      <c r="FA1" s="1">
        <v>2.12</v>
      </c>
      <c r="FB1" s="1">
        <v>2.08</v>
      </c>
      <c r="FC1" s="1">
        <v>2.04</v>
      </c>
      <c r="FD1" s="1">
        <v>2</v>
      </c>
      <c r="FE1" s="1">
        <v>1.96</v>
      </c>
      <c r="FF1" s="1">
        <v>1.92</v>
      </c>
      <c r="FG1" s="1">
        <v>1.88</v>
      </c>
      <c r="FH1" s="1">
        <v>1.84</v>
      </c>
      <c r="FI1" s="1">
        <v>1.72</v>
      </c>
      <c r="FJ1" s="1">
        <v>1.68</v>
      </c>
      <c r="FK1" s="1">
        <v>1.64</v>
      </c>
      <c r="FL1" s="1">
        <v>1.6</v>
      </c>
      <c r="FM1" s="1">
        <v>1.56</v>
      </c>
      <c r="FN1" s="1">
        <v>1.52</v>
      </c>
      <c r="FO1" s="1">
        <v>1.48</v>
      </c>
      <c r="FP1" s="1">
        <v>1.44</v>
      </c>
      <c r="FQ1" s="1">
        <v>1.4</v>
      </c>
      <c r="FR1" s="1">
        <v>1.36</v>
      </c>
      <c r="FS1" s="1">
        <v>1.32</v>
      </c>
      <c r="FT1" s="1">
        <v>1.28</v>
      </c>
      <c r="FU1" s="1">
        <v>1.24</v>
      </c>
      <c r="FV1" s="1">
        <v>1.2</v>
      </c>
      <c r="FW1" s="1">
        <v>1.1599999999999999</v>
      </c>
      <c r="FX1" s="1">
        <v>1.1200000000000001</v>
      </c>
      <c r="FY1" s="1">
        <v>1.08</v>
      </c>
      <c r="FZ1" s="1">
        <v>1.04</v>
      </c>
      <c r="GA1" s="1">
        <v>1</v>
      </c>
      <c r="GB1" s="1">
        <v>0.96</v>
      </c>
      <c r="GC1" s="1">
        <v>0.92</v>
      </c>
      <c r="GD1" s="1">
        <v>0.88</v>
      </c>
      <c r="GE1" s="1">
        <v>0.84</v>
      </c>
      <c r="GF1" s="1">
        <v>0.8</v>
      </c>
      <c r="GG1" s="1">
        <v>0.76</v>
      </c>
      <c r="GH1" s="1">
        <v>0.72</v>
      </c>
      <c r="GI1" s="1">
        <v>0.68</v>
      </c>
      <c r="GJ1" s="1">
        <v>0.6</v>
      </c>
      <c r="GK1" s="1">
        <v>0.56000000000000005</v>
      </c>
      <c r="GL1" s="1">
        <v>0.52</v>
      </c>
    </row>
    <row r="2" spans="1:194" x14ac:dyDescent="0.25">
      <c r="A2" s="1" t="s">
        <v>85</v>
      </c>
      <c r="B2" s="1">
        <v>-8.2215928904777812E-6</v>
      </c>
      <c r="C2" s="1">
        <v>1.7301787760515074E-4</v>
      </c>
      <c r="D2" s="1">
        <v>8.7170741545440704E-6</v>
      </c>
      <c r="E2" s="1">
        <v>-3.9655916986957394E-5</v>
      </c>
      <c r="F2" s="1">
        <v>-5.3275120800659928E-7</v>
      </c>
      <c r="G2" s="1">
        <v>3.5591490273373207E-6</v>
      </c>
      <c r="H2" s="1">
        <v>-5.1729463078836269E-7</v>
      </c>
      <c r="I2" s="1">
        <v>3.4358882664786515E-4</v>
      </c>
      <c r="J2" s="1">
        <v>1.0223546187645439E-4</v>
      </c>
      <c r="K2" s="1">
        <v>3.8130722902577599E-3</v>
      </c>
      <c r="L2" s="1">
        <v>1.005591851922231E-4</v>
      </c>
      <c r="M2" s="1">
        <v>2.2117273507943143E-3</v>
      </c>
      <c r="N2" s="1">
        <v>6.1190629922562492E-4</v>
      </c>
      <c r="O2" s="1">
        <v>5.847810946989732E-4</v>
      </c>
      <c r="P2" s="1">
        <v>4.1677898525027554E-4</v>
      </c>
      <c r="Q2" s="1">
        <v>8.2677449238618129E-6</v>
      </c>
      <c r="R2" s="1">
        <v>7.2402090862551006E-5</v>
      </c>
      <c r="S2" s="1">
        <v>1.5207965793120716E-4</v>
      </c>
      <c r="T2" s="1">
        <v>3.637912261669124E-3</v>
      </c>
      <c r="U2" s="1">
        <v>1.0930194774270733E-3</v>
      </c>
      <c r="V2" s="1">
        <v>1.3615720641371668E-3</v>
      </c>
      <c r="W2" s="1">
        <v>7.3991288238510532E-4</v>
      </c>
      <c r="X2" s="1">
        <v>8.8829602368017643E-4</v>
      </c>
      <c r="Y2" s="1">
        <v>9.9627436593715309E-5</v>
      </c>
      <c r="Z2" s="1">
        <v>6.1203691818803257E-5</v>
      </c>
      <c r="AA2" s="1">
        <v>1.7323557587583011E-4</v>
      </c>
      <c r="AB2" s="1">
        <v>1.1386054953073372E-3</v>
      </c>
      <c r="AC2" s="1">
        <v>6.7913152521142009E-5</v>
      </c>
      <c r="AD2" s="1">
        <v>2.0494985994840343E-4</v>
      </c>
      <c r="AE2" s="1">
        <v>8.1945983049135388E-4</v>
      </c>
      <c r="AF2" s="1">
        <v>6.5779709468483997E-5</v>
      </c>
      <c r="AG2" s="1">
        <v>1.3377558733248417E-4</v>
      </c>
      <c r="AH2" s="1">
        <v>4.7366789734421325E-4</v>
      </c>
      <c r="AI2" s="1">
        <v>1.1967309335787338E-4</v>
      </c>
      <c r="AJ2" s="1">
        <v>2.0720521403264189E-4</v>
      </c>
      <c r="AK2" s="1">
        <v>4.6169449245684691E-4</v>
      </c>
      <c r="AL2" s="1">
        <v>9.7010703380149055E-5</v>
      </c>
      <c r="AM2" s="1">
        <v>1.1029465185700535E-5</v>
      </c>
      <c r="AN2" s="1">
        <v>8.5860197955950793E-5</v>
      </c>
      <c r="AO2" s="1">
        <v>3.1866237465507519E-4</v>
      </c>
      <c r="AP2" s="1">
        <v>4.8389971606614457E-4</v>
      </c>
      <c r="AQ2" s="1">
        <v>5.6018119011220222E-4</v>
      </c>
      <c r="AR2" s="1">
        <v>8.4871847807066361E-4</v>
      </c>
      <c r="AS2" s="1">
        <v>6.2322660930095317E-4</v>
      </c>
      <c r="AT2" s="1">
        <v>-2.699981032274047E-5</v>
      </c>
      <c r="AU2" s="1">
        <v>1.9754376477989065E-4</v>
      </c>
      <c r="AV2" s="1">
        <v>3.0043667543379679E-4</v>
      </c>
      <c r="AW2" s="1">
        <v>2.609810408558644E-4</v>
      </c>
      <c r="AX2" s="1">
        <v>4.1702280731343648E-6</v>
      </c>
      <c r="AY2" s="1">
        <v>4.8137441612626367E-5</v>
      </c>
      <c r="AZ2" s="1">
        <v>2.5366637896103697E-4</v>
      </c>
      <c r="BA2" s="1">
        <v>-6.5374790685020334E-5</v>
      </c>
      <c r="BB2" s="1">
        <v>-3.4733323690355059E-5</v>
      </c>
      <c r="BC2" s="1">
        <v>4.2074980170746755E-4</v>
      </c>
      <c r="BD2" s="1">
        <v>1.3720651207839134E-4</v>
      </c>
      <c r="BE2" s="1">
        <v>1.4029347355662509E-4</v>
      </c>
      <c r="BF2" s="1">
        <v>-2.1854293996962444E-5</v>
      </c>
      <c r="BG2" s="1">
        <v>-5.7816306727031967E-6</v>
      </c>
      <c r="BH2" s="1">
        <v>1.7076687748632587E-5</v>
      </c>
      <c r="BI2" s="1">
        <v>1.4674169633414856E-4</v>
      </c>
      <c r="BJ2" s="1">
        <v>-5.412414405630955E-5</v>
      </c>
      <c r="BK2" s="1">
        <v>-2.2843514938929585E-5</v>
      </c>
      <c r="BL2" s="1">
        <v>1.7757647939317712E-7</v>
      </c>
      <c r="BM2" s="1">
        <v>-2.5922203882877497E-5</v>
      </c>
      <c r="BN2" s="1">
        <v>-7.6986816443058923E-5</v>
      </c>
      <c r="BO2" s="1">
        <v>-4.6635323544938586E-5</v>
      </c>
      <c r="BP2" s="1">
        <v>-2.3506623871419001E-5</v>
      </c>
      <c r="BQ2" s="1">
        <v>4.3748644475729892E-5</v>
      </c>
      <c r="BR2" s="1">
        <v>3.8269614399271045E-5</v>
      </c>
      <c r="BS2" s="1">
        <v>1.1583289586308898E-4</v>
      </c>
      <c r="BT2" s="1">
        <v>1.2720109955796665E-4</v>
      </c>
      <c r="BU2" s="1">
        <v>5.2487053060800547E-3</v>
      </c>
      <c r="BV2" s="1">
        <v>1.1290267713974442E-3</v>
      </c>
      <c r="BW2" s="1">
        <v>8.5821012267228497E-4</v>
      </c>
      <c r="BX2" s="1">
        <v>3.8544785013409796E-4</v>
      </c>
      <c r="BY2" s="1">
        <v>1.7784642524881957E-3</v>
      </c>
      <c r="BZ2" s="1">
        <v>1.4671557254166702E-3</v>
      </c>
      <c r="CA2" s="1">
        <v>8.8355020137936575E-4</v>
      </c>
      <c r="CB2" s="1">
        <v>5.5643677985651682E-4</v>
      </c>
      <c r="CC2" s="1">
        <v>2.573585416317594E-5</v>
      </c>
      <c r="CD2" s="1">
        <v>-2.7678158134177443E-5</v>
      </c>
      <c r="CE2" s="1">
        <v>-7.2088605352772675E-5</v>
      </c>
      <c r="CF2" s="1">
        <v>-8.1401737372436916E-5</v>
      </c>
      <c r="CG2" s="1">
        <v>-8.7275236715366811E-5</v>
      </c>
      <c r="CH2" s="1">
        <v>2.4135336477141075E-4</v>
      </c>
      <c r="CI2" s="1">
        <v>3.0431605861730345E-4</v>
      </c>
      <c r="CJ2" s="1">
        <v>-6.4421272259444629E-5</v>
      </c>
      <c r="CK2" s="1">
        <v>1.4256188953710429E-5</v>
      </c>
      <c r="CL2" s="1">
        <v>-2.2799539888252346E-4</v>
      </c>
      <c r="CM2" s="1">
        <v>-1.7104553127279546E-4</v>
      </c>
      <c r="CN2" s="1">
        <v>-1.7982312554658841E-4</v>
      </c>
      <c r="CO2" s="1">
        <v>-5.1429039465298717E-5</v>
      </c>
      <c r="CP2" s="1">
        <v>1.2235078208722988E-4</v>
      </c>
      <c r="CQ2" s="1">
        <v>6.0977285617296689E-5</v>
      </c>
      <c r="CR2" s="1">
        <v>5.1272296710409555E-4</v>
      </c>
      <c r="CS2" s="1">
        <v>4.7436453181038735E-4</v>
      </c>
      <c r="CT2" s="1">
        <v>1.6126652495387735E-4</v>
      </c>
      <c r="CU2" s="1">
        <v>-7.474452425506122E-4</v>
      </c>
      <c r="CV2" s="1">
        <v>-2.7225345731164311E-4</v>
      </c>
      <c r="CW2" s="1">
        <v>5.9122496351108307E-3</v>
      </c>
      <c r="CX2" s="1">
        <v>4.6748526645691866E-5</v>
      </c>
      <c r="CY2" s="1">
        <v>1.259732813113349E-3</v>
      </c>
      <c r="CZ2" s="1">
        <v>3.4268320184183891E-3</v>
      </c>
      <c r="DA2" s="1">
        <v>8.6025648641667122E-3</v>
      </c>
      <c r="DB2" s="1">
        <v>6.9754879891089638E-3</v>
      </c>
      <c r="DC2" s="1">
        <v>4.6752880611105451E-3</v>
      </c>
      <c r="DD2" s="1">
        <v>4.519851495845462E-3</v>
      </c>
      <c r="DE2" s="1">
        <v>4.6003998559968366E-3</v>
      </c>
      <c r="DF2" s="1">
        <v>9.1990581258282363E-3</v>
      </c>
      <c r="DG2" s="1">
        <v>6.3071542981232411E-3</v>
      </c>
      <c r="DH2" s="1">
        <v>8.0918447211528674E-3</v>
      </c>
      <c r="DI2" s="1">
        <v>6.8374672854982308E-3</v>
      </c>
      <c r="DJ2" s="1">
        <v>2.9205964597805389E-2</v>
      </c>
      <c r="DK2" s="1">
        <v>2.3531441474276452E-2</v>
      </c>
      <c r="DL2" s="1">
        <v>1.3953588357466079E-2</v>
      </c>
      <c r="DM2" s="1">
        <v>1.4501752603036782E-2</v>
      </c>
      <c r="DN2" s="1">
        <v>1.0319333426744369E-2</v>
      </c>
      <c r="DO2" s="1">
        <v>1.4779970992965036E-2</v>
      </c>
      <c r="DP2" s="1">
        <v>1.8799987259330624E-2</v>
      </c>
      <c r="DQ2" s="1">
        <v>2.490990692421834E-2</v>
      </c>
      <c r="DR2" s="1">
        <v>1.6602976311634238E-2</v>
      </c>
      <c r="DS2" s="1">
        <v>1.5268050515828227E-2</v>
      </c>
      <c r="DT2" s="1">
        <v>1.4442974069953344E-2</v>
      </c>
      <c r="DU2" s="1">
        <v>9.7864080601212274E-3</v>
      </c>
      <c r="DV2" s="1">
        <v>1.2862049228279627E-2</v>
      </c>
      <c r="DW2" s="1">
        <v>2.6385465802883233E-3</v>
      </c>
      <c r="DX2" s="1">
        <v>1.3694962811898967E-3</v>
      </c>
      <c r="DY2" s="1">
        <v>6.8648972676038339E-2</v>
      </c>
      <c r="DZ2" s="1">
        <v>8.0295830157385617E-2</v>
      </c>
      <c r="EA2" s="1">
        <v>0.12372663515792359</v>
      </c>
      <c r="EB2" s="1">
        <v>9.357542466882831E-3</v>
      </c>
      <c r="EC2" s="1">
        <v>2.5183771348733014E-3</v>
      </c>
      <c r="ED2" s="1">
        <v>1.8500869835417144E-3</v>
      </c>
      <c r="EE2" s="1">
        <v>5.6701691581153508E-3</v>
      </c>
      <c r="EF2" s="1">
        <v>5.8652268086440825E-3</v>
      </c>
      <c r="EG2" s="1">
        <v>3.2367378884611466E-3</v>
      </c>
      <c r="EH2" s="1">
        <v>1.1592432913677432E-4</v>
      </c>
      <c r="EI2" s="1">
        <v>2.8109200710122631E-3</v>
      </c>
      <c r="EJ2" s="1">
        <v>3.8324038966940895E-3</v>
      </c>
      <c r="EK2" s="1">
        <v>4.3713812752421191E-5</v>
      </c>
      <c r="EL2" s="1">
        <v>4.9913859501370171E-4</v>
      </c>
      <c r="EM2" s="1">
        <v>5.3945631474352444E-3</v>
      </c>
      <c r="EN2" s="1">
        <v>5.5713341432269085E-3</v>
      </c>
      <c r="EO2" s="1">
        <v>1.684113821975749E-4</v>
      </c>
      <c r="EP2" s="1">
        <v>4.8494466776540564E-3</v>
      </c>
      <c r="EQ2" s="1">
        <v>9.9013527470399442E-3</v>
      </c>
      <c r="ER2" s="1">
        <v>2.4498457192634296E-3</v>
      </c>
      <c r="ES2" s="1">
        <v>6.2605668681978517E-3</v>
      </c>
      <c r="ET2" s="1">
        <v>8.8028472731917495E-3</v>
      </c>
      <c r="EU2" s="1">
        <v>2.3022898313969403E-2</v>
      </c>
      <c r="EV2" s="1">
        <v>1.2028700248118926E-2</v>
      </c>
      <c r="EW2" s="1">
        <v>3.4743337810806312E-3</v>
      </c>
      <c r="EX2" s="1">
        <v>3.0248303917818301E-3</v>
      </c>
      <c r="EY2" s="1">
        <v>2.5192914676101545E-3</v>
      </c>
      <c r="EZ2" s="1">
        <v>9.9575189008752271E-3</v>
      </c>
      <c r="FA2" s="1">
        <v>2.6296644908446042E-2</v>
      </c>
      <c r="FB2" s="1">
        <v>1.6483677659301931E-2</v>
      </c>
      <c r="FC2" s="1">
        <v>1.8340208511655756E-2</v>
      </c>
      <c r="FD2" s="1">
        <v>5.6553656757091526E-3</v>
      </c>
      <c r="FE2" s="1">
        <v>2.5655305803024566E-3</v>
      </c>
      <c r="FF2" s="1">
        <v>9.4015175175600676E-3</v>
      </c>
      <c r="FG2" s="1">
        <v>2.9424969058108852E-3</v>
      </c>
      <c r="FH2" s="1">
        <v>3.8372803379573077E-3</v>
      </c>
      <c r="FI2" s="1">
        <v>6.2261705414305086E-3</v>
      </c>
      <c r="FJ2" s="1">
        <v>4.9761470711894599E-3</v>
      </c>
      <c r="FK2" s="1">
        <v>3.3963978001774102E-3</v>
      </c>
      <c r="FL2" s="1">
        <v>2.9317426112393237E-3</v>
      </c>
      <c r="FM2" s="1">
        <v>3.683106422662165E-3</v>
      </c>
      <c r="FN2" s="1">
        <v>2.6570073936419357E-3</v>
      </c>
      <c r="FO2" s="1">
        <v>8.6043064503321474E-3</v>
      </c>
      <c r="FP2" s="1">
        <v>5.7485405355599305E-3</v>
      </c>
      <c r="FQ2" s="1">
        <v>4.3644149305803789E-3</v>
      </c>
      <c r="FR2" s="1">
        <v>1.1372993056832609E-2</v>
      </c>
      <c r="FS2" s="1">
        <v>3.3926533899217251E-2</v>
      </c>
      <c r="FT2" s="1">
        <v>1.6272945733284284E-2</v>
      </c>
      <c r="FU2" s="1">
        <v>7.9290064146846848E-3</v>
      </c>
      <c r="FV2" s="1">
        <v>1.1104353390814243E-2</v>
      </c>
      <c r="FW2" s="1">
        <v>4.4297244117841956E-3</v>
      </c>
      <c r="FX2" s="1">
        <v>1.8300587426392106E-3</v>
      </c>
      <c r="FY2" s="1">
        <v>2.5928734830997875E-3</v>
      </c>
      <c r="FZ2" s="1">
        <v>4.4567189973484401E-3</v>
      </c>
      <c r="GA2" s="1">
        <v>6.1774061287983252E-3</v>
      </c>
      <c r="GB2" s="1">
        <v>1.2482383444214772E-2</v>
      </c>
      <c r="GC2" s="1">
        <v>8.0487404635583484E-3</v>
      </c>
      <c r="GD2" s="1">
        <v>8.7484227055219018E-3</v>
      </c>
      <c r="GE2" s="1">
        <v>2.667195672709731E-3</v>
      </c>
      <c r="GF2" s="1">
        <v>1.0421216217422322E-3</v>
      </c>
      <c r="GG2" s="1">
        <v>6.894939628957589E-4</v>
      </c>
      <c r="GH2" s="1">
        <v>6.222251972558279E-4</v>
      </c>
      <c r="GI2" s="1">
        <v>2.7431723691768376E-4</v>
      </c>
      <c r="GJ2" s="1">
        <v>2.9327440232844492E-4</v>
      </c>
      <c r="GK2" s="1">
        <v>1.3112837636102283E-4</v>
      </c>
      <c r="GL2" s="1">
        <v>5.3967401301420391E-5</v>
      </c>
    </row>
    <row r="3" spans="1:194" x14ac:dyDescent="0.25">
      <c r="A3" s="1" t="s">
        <v>86</v>
      </c>
      <c r="B3" s="1">
        <v>-2.1462302170753672E-5</v>
      </c>
      <c r="C3" s="1">
        <v>1.9052306913508243E-4</v>
      </c>
      <c r="D3" s="1">
        <v>-1.584191566772693E-6</v>
      </c>
      <c r="E3" s="1">
        <v>-2.8597009060226769E-5</v>
      </c>
      <c r="F3" s="1">
        <v>2.7465405528585505E-6</v>
      </c>
      <c r="G3" s="1">
        <v>7.4803263643493779E-6</v>
      </c>
      <c r="H3" s="1">
        <v>-1.5867269992138703E-6</v>
      </c>
      <c r="I3" s="1">
        <v>3.275244938750377E-4</v>
      </c>
      <c r="J3" s="1">
        <v>7.9484472592783361E-5</v>
      </c>
      <c r="K3" s="1">
        <v>3.2258707280537653E-3</v>
      </c>
      <c r="L3" s="1">
        <v>1.4117821607726323E-4</v>
      </c>
      <c r="M3" s="1">
        <v>2.9763307983168355E-3</v>
      </c>
      <c r="N3" s="1">
        <v>7.1240313844576116E-4</v>
      </c>
      <c r="O3" s="1">
        <v>5.6988514648905484E-4</v>
      </c>
      <c r="P3" s="1">
        <v>3.245887299957797E-4</v>
      </c>
      <c r="Q3" s="1">
        <v>4.6790738482864741E-5</v>
      </c>
      <c r="R3" s="1">
        <v>5.2704968261442672E-5</v>
      </c>
      <c r="S3" s="1">
        <v>1.4048697712751065E-4</v>
      </c>
      <c r="T3" s="1">
        <v>4.0428137493636503E-3</v>
      </c>
      <c r="U3" s="1">
        <v>8.6981345989906728E-4</v>
      </c>
      <c r="V3" s="1">
        <v>1.2685168834648422E-3</v>
      </c>
      <c r="W3" s="1">
        <v>8.4488615568791296E-4</v>
      </c>
      <c r="X3" s="1">
        <v>8.0004903462288176E-4</v>
      </c>
      <c r="Y3" s="1">
        <v>6.4896394989124968E-5</v>
      </c>
      <c r="Z3" s="1">
        <v>1.7401073175238314E-5</v>
      </c>
      <c r="AA3" s="1">
        <v>1.8656779452684574E-4</v>
      </c>
      <c r="AB3" s="1">
        <v>1.291469219248132E-3</v>
      </c>
      <c r="AC3" s="1">
        <v>1.0311203406830248E-5</v>
      </c>
      <c r="AD3" s="1">
        <v>1.2632058197196389E-4</v>
      </c>
      <c r="AE3" s="1">
        <v>8.9684917635077959E-4</v>
      </c>
      <c r="AF3" s="1">
        <v>7.1258995978353205E-5</v>
      </c>
      <c r="AG3" s="1">
        <v>1.6018862163358572E-4</v>
      </c>
      <c r="AH3" s="1">
        <v>5.0415072435621431E-4</v>
      </c>
      <c r="AI3" s="1">
        <v>1.1026729130493038E-4</v>
      </c>
      <c r="AJ3" s="1">
        <v>1.5701265889147932E-4</v>
      </c>
      <c r="AK3" s="1">
        <v>4.5109346442926069E-4</v>
      </c>
      <c r="AL3" s="1">
        <v>8.331964776959585E-5</v>
      </c>
      <c r="AM3" s="1">
        <v>2.6323393379554143E-5</v>
      </c>
      <c r="AN3" s="1">
        <v>2.7476081033600985E-5</v>
      </c>
      <c r="AO3" s="1">
        <v>4.5488326870975735E-4</v>
      </c>
      <c r="AP3" s="1">
        <v>6.0522106809030561E-4</v>
      </c>
      <c r="AQ3" s="1">
        <v>7.3871825830892825E-4</v>
      </c>
      <c r="AR3" s="1">
        <v>1.1219688883647905E-3</v>
      </c>
      <c r="AS3" s="1">
        <v>8.0365201756560747E-4</v>
      </c>
      <c r="AT3" s="1">
        <v>6.6906058808289753E-5</v>
      </c>
      <c r="AU3" s="1">
        <v>4.1837304155680334E-4</v>
      </c>
      <c r="AV3" s="1">
        <v>4.6969553191874089E-4</v>
      </c>
      <c r="AW3" s="1">
        <v>2.4003339252064162E-4</v>
      </c>
      <c r="AX3" s="1">
        <v>5.2507471418656218E-5</v>
      </c>
      <c r="AY3" s="1">
        <v>1.1946957662827728E-4</v>
      </c>
      <c r="AZ3" s="1">
        <v>1.9453705902090429E-4</v>
      </c>
      <c r="BA3" s="1">
        <v>4.7687480904165364E-6</v>
      </c>
      <c r="BB3" s="1">
        <v>5.2171193010668487E-6</v>
      </c>
      <c r="BC3" s="1">
        <v>5.6486765913177741E-4</v>
      </c>
      <c r="BD3" s="1">
        <v>1.4734865797621279E-4</v>
      </c>
      <c r="BE3" s="1">
        <v>1.4332132370912157E-4</v>
      </c>
      <c r="BF3" s="1">
        <v>-1.4469045722735734E-5</v>
      </c>
      <c r="BG3" s="1">
        <v>2.8645048832796444E-6</v>
      </c>
      <c r="BH3" s="1">
        <v>9.740330776127262E-7</v>
      </c>
      <c r="BI3" s="1">
        <v>1.2736945033973515E-4</v>
      </c>
      <c r="BJ3" s="1">
        <v>-2.094053686312191E-5</v>
      </c>
      <c r="BK3" s="1">
        <v>-3.3190145093138595E-6</v>
      </c>
      <c r="BL3" s="1">
        <v>5.7100607451568056E-5</v>
      </c>
      <c r="BM3" s="1">
        <v>-2.9603175407936102E-5</v>
      </c>
      <c r="BN3" s="1">
        <v>-5.2683617251411703E-5</v>
      </c>
      <c r="BO3" s="1">
        <v>-3.4743431072891469E-5</v>
      </c>
      <c r="BP3" s="1">
        <v>-1.4608094175562408E-5</v>
      </c>
      <c r="BQ3" s="1">
        <v>4.3345219239117406E-5</v>
      </c>
      <c r="BR3" s="1">
        <v>3.9704872028837484E-5</v>
      </c>
      <c r="BS3" s="1">
        <v>6.0778318929402161E-5</v>
      </c>
      <c r="BT3" s="1">
        <v>7.7279980807085983E-5</v>
      </c>
      <c r="BU3" s="1">
        <v>5.4631896916737463E-3</v>
      </c>
      <c r="BV3" s="1">
        <v>1.077425343687685E-3</v>
      </c>
      <c r="BW3" s="1">
        <v>7.7803080552844687E-4</v>
      </c>
      <c r="BX3" s="1">
        <v>3.3547774511157301E-4</v>
      </c>
      <c r="BY3" s="1">
        <v>1.7099490158550901E-3</v>
      </c>
      <c r="BZ3" s="1">
        <v>1.6337259100445371E-3</v>
      </c>
      <c r="CA3" s="1">
        <v>9.7232499681024881E-4</v>
      </c>
      <c r="CB3" s="1">
        <v>7.3119202727301238E-4</v>
      </c>
      <c r="CC3" s="1">
        <v>3.6987956002396905E-5</v>
      </c>
      <c r="CD3" s="1">
        <v>4.4311352443018668E-5</v>
      </c>
      <c r="CE3" s="1">
        <v>1.1196736547864616E-5</v>
      </c>
      <c r="CF3" s="1">
        <v>2.3781288747742101E-5</v>
      </c>
      <c r="CG3" s="1">
        <v>4.0046488189332956E-5</v>
      </c>
      <c r="CH3" s="1">
        <v>4.7538023833948592E-4</v>
      </c>
      <c r="CI3" s="1">
        <v>4.8661620736828242E-4</v>
      </c>
      <c r="CJ3" s="1">
        <v>1.8062420710947524E-4</v>
      </c>
      <c r="CK3" s="1">
        <v>3.4206986945863413E-4</v>
      </c>
      <c r="CL3" s="1">
        <v>7.0423637710891621E-5</v>
      </c>
      <c r="CM3" s="1">
        <v>1.8394962692179839E-4</v>
      </c>
      <c r="CN3" s="1">
        <v>2.2346233986035715E-4</v>
      </c>
      <c r="CO3" s="1">
        <v>1.4926758000274596E-4</v>
      </c>
      <c r="CP3" s="1">
        <v>9.4454199500745257E-5</v>
      </c>
      <c r="CQ3" s="1">
        <v>8.3183535080648429E-5</v>
      </c>
      <c r="CR3" s="1">
        <v>4.4983909258994136E-4</v>
      </c>
      <c r="CS3" s="1">
        <v>2.9205512846109337E-4</v>
      </c>
      <c r="CT3" s="1">
        <v>6.3858202126369188E-5</v>
      </c>
      <c r="CU3" s="1">
        <v>7.4218779743896051E-4</v>
      </c>
      <c r="CV3" s="1">
        <v>9.3669549882107221E-4</v>
      </c>
      <c r="CW3" s="1">
        <v>7.3973243128539921E-3</v>
      </c>
      <c r="CX3" s="1">
        <v>1.2730539730964226E-3</v>
      </c>
      <c r="CY3" s="1">
        <v>2.9392334183880298E-3</v>
      </c>
      <c r="CZ3" s="1">
        <v>5.5187023177542607E-3</v>
      </c>
      <c r="DA3" s="1">
        <v>9.1248879119846301E-3</v>
      </c>
      <c r="DB3" s="1">
        <v>8.2529660398450045E-3</v>
      </c>
      <c r="DC3" s="1">
        <v>6.314294329033179E-3</v>
      </c>
      <c r="DD3" s="1">
        <v>6.5123249470703994E-3</v>
      </c>
      <c r="DE3" s="1">
        <v>6.4584136467422072E-3</v>
      </c>
      <c r="DF3" s="1">
        <v>1.050096050848047E-2</v>
      </c>
      <c r="DG3" s="1">
        <v>8.4149668284549707E-3</v>
      </c>
      <c r="DH3" s="1">
        <v>8.2967356104084889E-3</v>
      </c>
      <c r="DI3" s="1">
        <v>7.4968733971233778E-3</v>
      </c>
      <c r="DJ3" s="1">
        <v>2.9685910571806098E-2</v>
      </c>
      <c r="DK3" s="1">
        <v>2.4651876181754795E-2</v>
      </c>
      <c r="DL3" s="1">
        <v>1.5363119267782489E-2</v>
      </c>
      <c r="DM3" s="1">
        <v>1.5549673717928066E-2</v>
      </c>
      <c r="DN3" s="1">
        <v>1.0463863128551664E-2</v>
      </c>
      <c r="DO3" s="1">
        <v>1.6168319233575344E-2</v>
      </c>
      <c r="DP3" s="1">
        <v>2.0957617671146685E-2</v>
      </c>
      <c r="DQ3" s="1">
        <v>2.5771202882628252E-2</v>
      </c>
      <c r="DR3" s="1">
        <v>1.6016460174730088E-2</v>
      </c>
      <c r="DS3" s="1">
        <v>1.5437314027640099E-2</v>
      </c>
      <c r="DT3" s="1">
        <v>1.4992679243745206E-2</v>
      </c>
      <c r="DU3" s="1">
        <v>9.9770600998456121E-3</v>
      </c>
      <c r="DV3" s="1">
        <v>1.2956593549667092E-2</v>
      </c>
      <c r="DW3" s="1">
        <v>2.8815856913044181E-3</v>
      </c>
      <c r="DX3" s="1">
        <v>1.826445464336555E-3</v>
      </c>
      <c r="DY3" s="1">
        <v>6.3911579651446601E-2</v>
      </c>
      <c r="DZ3" s="1">
        <v>7.7861795830429834E-2</v>
      </c>
      <c r="EA3" s="1">
        <v>0.12679297306889906</v>
      </c>
      <c r="EB3" s="1">
        <v>6.0020358073302818E-3</v>
      </c>
      <c r="EC3" s="1">
        <v>3.5106398243417913E-3</v>
      </c>
      <c r="ED3" s="1">
        <v>2.8079247066975814E-3</v>
      </c>
      <c r="EE3" s="1">
        <v>7.2518705570180286E-3</v>
      </c>
      <c r="EF3" s="1">
        <v>7.0204789858074202E-3</v>
      </c>
      <c r="EG3" s="1">
        <v>3.6515564905461747E-3</v>
      </c>
      <c r="EH3" s="1">
        <v>1.5407422613596747E-3</v>
      </c>
      <c r="EI3" s="1">
        <v>3.5069033975863718E-3</v>
      </c>
      <c r="EJ3" s="1">
        <v>4.0465501761190693E-3</v>
      </c>
      <c r="EK3" s="1">
        <v>4.522410812184252E-4</v>
      </c>
      <c r="EL3" s="1">
        <v>9.4435517366968174E-4</v>
      </c>
      <c r="EM3" s="1">
        <v>6.203802852122923E-3</v>
      </c>
      <c r="EN3" s="1">
        <v>5.7137971719122245E-3</v>
      </c>
      <c r="EO3" s="1">
        <v>4.3014278583637406E-4</v>
      </c>
      <c r="EP3" s="1">
        <v>5.7757151010020295E-3</v>
      </c>
      <c r="EQ3" s="1">
        <v>1.0032038950675351E-2</v>
      </c>
      <c r="ER3" s="1">
        <v>2.5443197991027516E-3</v>
      </c>
      <c r="ES3" s="1">
        <v>6.1336114066461184E-3</v>
      </c>
      <c r="ET3" s="1">
        <v>9.090993183560471E-3</v>
      </c>
      <c r="EU3" s="1">
        <v>2.2298461101091429E-2</v>
      </c>
      <c r="EV3" s="1">
        <v>1.1521005012709931E-2</v>
      </c>
      <c r="EW3" s="1">
        <v>3.543200114639016E-3</v>
      </c>
      <c r="EX3" s="1">
        <v>2.6078390539448792E-3</v>
      </c>
      <c r="EY3" s="1">
        <v>1.7503024248136183E-3</v>
      </c>
      <c r="EZ3" s="1">
        <v>9.6063531881829412E-3</v>
      </c>
      <c r="FA3" s="1">
        <v>2.5579043792349546E-2</v>
      </c>
      <c r="FB3" s="1">
        <v>1.6297492844262695E-2</v>
      </c>
      <c r="FC3" s="1">
        <v>1.6942026459572514E-2</v>
      </c>
      <c r="FD3" s="1">
        <v>5.055118512456885E-3</v>
      </c>
      <c r="FE3" s="1">
        <v>2.5548885490680804E-3</v>
      </c>
      <c r="FF3" s="1">
        <v>8.1969196385137163E-3</v>
      </c>
      <c r="FG3" s="1">
        <v>3.1796991688617985E-3</v>
      </c>
      <c r="FH3" s="1">
        <v>4.2776748597042899E-3</v>
      </c>
      <c r="FI3" s="1">
        <v>6.8894371617423591E-3</v>
      </c>
      <c r="FJ3" s="1">
        <v>5.0145515933980467E-3</v>
      </c>
      <c r="FK3" s="1">
        <v>2.8503598391341287E-3</v>
      </c>
      <c r="FL3" s="1">
        <v>1.8150493627325263E-3</v>
      </c>
      <c r="FM3" s="1">
        <v>2.0803623511298332E-3</v>
      </c>
      <c r="FN3" s="1">
        <v>1.9764896873291776E-3</v>
      </c>
      <c r="FO3" s="1">
        <v>9.6210320075792322E-3</v>
      </c>
      <c r="FP3" s="1">
        <v>5.2683617251411703E-3</v>
      </c>
      <c r="FQ3" s="1">
        <v>2.9240208237409659E-3</v>
      </c>
      <c r="FR3" s="1">
        <v>1.084230978135056E-2</v>
      </c>
      <c r="FS3" s="1">
        <v>3.1698243267224764E-2</v>
      </c>
      <c r="FT3" s="1">
        <v>7.5844125382503432E-3</v>
      </c>
      <c r="FU3" s="1">
        <v>4.6214261212028625E-3</v>
      </c>
      <c r="FV3" s="1">
        <v>9.1099422049629539E-3</v>
      </c>
      <c r="FW3" s="1">
        <v>2.9608513160443843E-3</v>
      </c>
      <c r="FX3" s="1">
        <v>8.2075951435291996E-4</v>
      </c>
      <c r="FY3" s="1">
        <v>1.8364804390511098E-3</v>
      </c>
      <c r="FZ3" s="1">
        <v>4.1263495761098097E-3</v>
      </c>
      <c r="GA3" s="1">
        <v>5.9238377330918654E-3</v>
      </c>
      <c r="GB3" s="1">
        <v>1.2390524896221073E-2</v>
      </c>
      <c r="GC3" s="1">
        <v>6.2547783885718569E-3</v>
      </c>
      <c r="GD3" s="1">
        <v>5.750360776590256E-3</v>
      </c>
      <c r="GE3" s="1">
        <v>1.4568861694630507E-3</v>
      </c>
      <c r="GF3" s="1">
        <v>5.5659414274477769E-4</v>
      </c>
      <c r="GG3" s="1">
        <v>3.777527449728882E-4</v>
      </c>
      <c r="GH3" s="1">
        <v>3.8517222095864925E-4</v>
      </c>
      <c r="GI3" s="1">
        <v>1.3522395315487723E-4</v>
      </c>
      <c r="GJ3" s="1">
        <v>8.8385174899442817E-5</v>
      </c>
      <c r="GK3" s="1">
        <v>2.0784407602270461E-5</v>
      </c>
      <c r="GL3" s="1">
        <v>4.7094990375806023E-6</v>
      </c>
    </row>
    <row r="4" spans="1:194" x14ac:dyDescent="0.25">
      <c r="A4" s="1" t="s">
        <v>87</v>
      </c>
      <c r="B4" s="1">
        <v>-1.211196930622575E-5</v>
      </c>
      <c r="C4" s="1">
        <v>1.7649166670624363E-4</v>
      </c>
      <c r="D4" s="1">
        <v>2.4104159216170774E-5</v>
      </c>
      <c r="E4" s="1">
        <v>-7.5287705417864714E-6</v>
      </c>
      <c r="F4" s="1">
        <v>-3.418642621243056E-7</v>
      </c>
      <c r="G4" s="1">
        <v>7.9050550117744696E-6</v>
      </c>
      <c r="H4" s="1">
        <v>-1.6321964742703546E-5</v>
      </c>
      <c r="I4" s="1">
        <v>3.2801838014265917E-4</v>
      </c>
      <c r="J4" s="1">
        <v>1.6302707605037834E-4</v>
      </c>
      <c r="K4" s="1">
        <v>3.600661086459359E-3</v>
      </c>
      <c r="L4" s="1">
        <v>1.6828812606065066E-4</v>
      </c>
      <c r="M4" s="1">
        <v>3.097703164906312E-3</v>
      </c>
      <c r="N4" s="1">
        <v>8.0394698326811346E-4</v>
      </c>
      <c r="O4" s="1">
        <v>7.0800792341753989E-4</v>
      </c>
      <c r="P4" s="1">
        <v>4.250820568329102E-4</v>
      </c>
      <c r="Q4" s="1">
        <v>1.3497327789897018E-5</v>
      </c>
      <c r="R4" s="1">
        <v>1.4070805349581899E-4</v>
      </c>
      <c r="S4" s="1">
        <v>1.6653957796060404E-4</v>
      </c>
      <c r="T4" s="1">
        <v>4.2022925814115099E-3</v>
      </c>
      <c r="U4" s="1">
        <v>8.604859394546416E-4</v>
      </c>
      <c r="V4" s="1">
        <v>9.4363825989518286E-4</v>
      </c>
      <c r="W4" s="1">
        <v>9.5623242792855793E-4</v>
      </c>
      <c r="X4" s="1">
        <v>5.8541698503762217E-4</v>
      </c>
      <c r="Y4" s="1">
        <v>8.4211463012155306E-5</v>
      </c>
      <c r="Z4" s="1">
        <v>2.4916040140157162E-5</v>
      </c>
      <c r="AA4" s="1">
        <v>1.940811362501043E-4</v>
      </c>
      <c r="AB4" s="1">
        <v>1.2175903003275911E-3</v>
      </c>
      <c r="AC4" s="1">
        <v>-2.5461402278850106E-5</v>
      </c>
      <c r="AD4" s="1">
        <v>1.6528786401233284E-4</v>
      </c>
      <c r="AE4" s="1">
        <v>7.6115762337490296E-4</v>
      </c>
      <c r="AF4" s="1">
        <v>2.2814316135321435E-5</v>
      </c>
      <c r="AG4" s="1">
        <v>1.0894918205752799E-4</v>
      </c>
      <c r="AH4" s="1">
        <v>3.8880160947071021E-4</v>
      </c>
      <c r="AI4" s="1">
        <v>-3.5768592643045397E-5</v>
      </c>
      <c r="AJ4" s="1">
        <v>1.0659595983477808E-4</v>
      </c>
      <c r="AK4" s="1">
        <v>3.6048976567458154E-4</v>
      </c>
      <c r="AL4" s="1">
        <v>5.5826442092896922E-5</v>
      </c>
      <c r="AM4" s="1">
        <v>-2.8380784348971931E-7</v>
      </c>
      <c r="AN4" s="1">
        <v>-1.8149852249932856E-6</v>
      </c>
      <c r="AO4" s="1">
        <v>3.1427648670440768E-4</v>
      </c>
      <c r="AP4" s="1">
        <v>3.4684415792465855E-4</v>
      </c>
      <c r="AQ4" s="1">
        <v>5.0449849256630343E-4</v>
      </c>
      <c r="AR4" s="1">
        <v>8.3714628860379959E-4</v>
      </c>
      <c r="AS4" s="1">
        <v>6.5913330802196482E-4</v>
      </c>
      <c r="AT4" s="1">
        <v>-1.2553342901523851E-5</v>
      </c>
      <c r="AU4" s="1">
        <v>3.1505062363856921E-4</v>
      </c>
      <c r="AV4" s="1">
        <v>2.9267382967101279E-4</v>
      </c>
      <c r="AW4" s="1">
        <v>1.7758932355318917E-4</v>
      </c>
      <c r="AX4" s="1">
        <v>1.2023771615716793E-5</v>
      </c>
      <c r="AY4" s="1">
        <v>1.0058003002800987E-4</v>
      </c>
      <c r="AZ4" s="1">
        <v>1.1155274706993215E-4</v>
      </c>
      <c r="BA4" s="1">
        <v>-1.7709634082894697E-5</v>
      </c>
      <c r="BB4" s="1">
        <v>-2.3036928646737058E-5</v>
      </c>
      <c r="BC4" s="1">
        <v>5.0650123488353745E-4</v>
      </c>
      <c r="BD4" s="1">
        <v>1.056600629442245E-4</v>
      </c>
      <c r="BE4" s="1">
        <v>1.3706845447699956E-4</v>
      </c>
      <c r="BF4" s="1">
        <v>-1.5513935246250302E-5</v>
      </c>
      <c r="BG4" s="1">
        <v>-2.9883996515157351E-5</v>
      </c>
      <c r="BH4" s="1">
        <v>7.5954002381098326E-6</v>
      </c>
      <c r="BI4" s="1">
        <v>1.6435966997684553E-4</v>
      </c>
      <c r="BJ4" s="1">
        <v>-4.6167061839776159E-5</v>
      </c>
      <c r="BK4" s="1">
        <v>-2.5456395423057018E-5</v>
      </c>
      <c r="BL4" s="1">
        <v>4.167629733613229E-5</v>
      </c>
      <c r="BM4" s="1">
        <v>-3.8521978186488792E-5</v>
      </c>
      <c r="BN4" s="1">
        <v>-4.0027886351947413E-5</v>
      </c>
      <c r="BO4" s="1">
        <v>-5.9161778336598106E-5</v>
      </c>
      <c r="BP4" s="1">
        <v>-2.7694459962565983E-5</v>
      </c>
      <c r="BQ4" s="1">
        <v>8.5983119677400754E-5</v>
      </c>
      <c r="BR4" s="1">
        <v>9.4964648684688478E-5</v>
      </c>
      <c r="BS4" s="1">
        <v>8.613332535119329E-5</v>
      </c>
      <c r="BT4" s="1">
        <v>1.3572430626793291E-4</v>
      </c>
      <c r="BU4" s="1">
        <v>6.0752417907785862E-3</v>
      </c>
      <c r="BV4" s="1">
        <v>1.100892046073381E-3</v>
      </c>
      <c r="BW4" s="1">
        <v>6.3683354260507118E-4</v>
      </c>
      <c r="BX4" s="1">
        <v>3.5240947071004904E-4</v>
      </c>
      <c r="BY4" s="1">
        <v>1.8186825954251021E-3</v>
      </c>
      <c r="BZ4" s="1">
        <v>1.6527245830220026E-3</v>
      </c>
      <c r="CA4" s="1">
        <v>9.0119552847995514E-4</v>
      </c>
      <c r="CB4" s="1">
        <v>6.7446198960387097E-4</v>
      </c>
      <c r="CC4" s="1">
        <v>5.0823437727345138E-5</v>
      </c>
      <c r="CD4" s="1">
        <v>6.4280325528144155E-5</v>
      </c>
      <c r="CE4" s="1">
        <v>1.4286870434191179E-5</v>
      </c>
      <c r="CF4" s="1">
        <v>-4.8038855620883292E-6</v>
      </c>
      <c r="CG4" s="1">
        <v>3.1019782494680999E-5</v>
      </c>
      <c r="CH4" s="1">
        <v>4.807736989621471E-4</v>
      </c>
      <c r="CI4" s="1">
        <v>5.231779161020434E-4</v>
      </c>
      <c r="CJ4" s="1">
        <v>1.6714040065577424E-4</v>
      </c>
      <c r="CK4" s="1">
        <v>3.4167169074764847E-4</v>
      </c>
      <c r="CL4" s="1">
        <v>1.3138374743808159E-4</v>
      </c>
      <c r="CM4" s="1">
        <v>9.5153368633812442E-6</v>
      </c>
      <c r="CN4" s="1">
        <v>7.9354812892862936E-6</v>
      </c>
      <c r="CO4" s="1">
        <v>1.2090786454793468E-4</v>
      </c>
      <c r="CP4" s="1">
        <v>1.6812251467672551E-4</v>
      </c>
      <c r="CQ4" s="1">
        <v>7.5156756881737877E-5</v>
      </c>
      <c r="CR4" s="1">
        <v>3.4553467256339017E-4</v>
      </c>
      <c r="CS4" s="1">
        <v>2.1865709533908499E-4</v>
      </c>
      <c r="CT4" s="1">
        <v>4.4198982370340469E-5</v>
      </c>
      <c r="CU4" s="1">
        <v>3.6694475822012792E-4</v>
      </c>
      <c r="CV4" s="1">
        <v>6.4041537021089349E-4</v>
      </c>
      <c r="CW4" s="1">
        <v>6.7869855989032739E-3</v>
      </c>
      <c r="CX4" s="1">
        <v>8.9876912913407561E-4</v>
      </c>
      <c r="CY4" s="1">
        <v>2.0762275545663247E-3</v>
      </c>
      <c r="CZ4" s="1">
        <v>5.5649276426372376E-3</v>
      </c>
      <c r="DA4" s="1">
        <v>9.4560248793708543E-3</v>
      </c>
      <c r="DB4" s="1">
        <v>8.8378707603015225E-3</v>
      </c>
      <c r="DC4" s="1">
        <v>6.3140302978334055E-3</v>
      </c>
      <c r="DD4" s="1">
        <v>6.5886370809464488E-3</v>
      </c>
      <c r="DE4" s="1">
        <v>6.7103421909937436E-3</v>
      </c>
      <c r="DF4" s="1">
        <v>1.0974257612935528E-2</v>
      </c>
      <c r="DG4" s="1">
        <v>8.0479429732540474E-3</v>
      </c>
      <c r="DH4" s="1">
        <v>8.9083518841580264E-3</v>
      </c>
      <c r="DI4" s="1">
        <v>7.3812608672671242E-3</v>
      </c>
      <c r="DJ4" s="1">
        <v>3.0823744833244064E-2</v>
      </c>
      <c r="DK4" s="1">
        <v>2.5351636594155548E-2</v>
      </c>
      <c r="DL4" s="1">
        <v>1.5320978726839874E-2</v>
      </c>
      <c r="DM4" s="1">
        <v>1.4943923971345247E-2</v>
      </c>
      <c r="DN4" s="1">
        <v>9.4860660141293622E-3</v>
      </c>
      <c r="DO4" s="1">
        <v>1.5180401621880181E-2</v>
      </c>
      <c r="DP4" s="1">
        <v>2.0946758924500757E-2</v>
      </c>
      <c r="DQ4" s="1">
        <v>2.555037025486569E-2</v>
      </c>
      <c r="DR4" s="1">
        <v>1.7478548430906161E-2</v>
      </c>
      <c r="DS4" s="1">
        <v>1.5984579690800284E-2</v>
      </c>
      <c r="DT4" s="1">
        <v>1.6705181782251201E-2</v>
      </c>
      <c r="DU4" s="1">
        <v>1.2606492601481214E-2</v>
      </c>
      <c r="DV4" s="1">
        <v>1.2632297165953269E-2</v>
      </c>
      <c r="DW4" s="1">
        <v>3.6396375330947583E-3</v>
      </c>
      <c r="DX4" s="1">
        <v>1.7942645448649802E-3</v>
      </c>
      <c r="DY4" s="1">
        <v>3.3330639014566357E-2</v>
      </c>
      <c r="DZ4" s="1">
        <v>9.5153368633812449E-2</v>
      </c>
      <c r="EA4" s="1">
        <v>0.13077522188784513</v>
      </c>
      <c r="EB4" s="1">
        <v>4.2373405719631036E-3</v>
      </c>
      <c r="EC4" s="1">
        <v>3.7854525794995238E-3</v>
      </c>
      <c r="ED4" s="1">
        <v>2.5739475346742975E-3</v>
      </c>
      <c r="EE4" s="1">
        <v>6.4003022745757927E-3</v>
      </c>
      <c r="EF4" s="1">
        <v>6.2308394631175341E-3</v>
      </c>
      <c r="EG4" s="1">
        <v>3.3569812664374487E-3</v>
      </c>
      <c r="EH4" s="1">
        <v>8.445410294674327E-4</v>
      </c>
      <c r="EI4" s="1">
        <v>3.4373990733294591E-3</v>
      </c>
      <c r="EJ4" s="1">
        <v>4.3186056929124059E-3</v>
      </c>
      <c r="EK4" s="1">
        <v>3.8435706209746405E-4</v>
      </c>
      <c r="EL4" s="1">
        <v>8.6033188235331605E-4</v>
      </c>
      <c r="EM4" s="1">
        <v>6.273975451488726E-3</v>
      </c>
      <c r="EN4" s="1">
        <v>5.4335939637570876E-3</v>
      </c>
      <c r="EO4" s="1">
        <v>3.373349833453303E-4</v>
      </c>
      <c r="EP4" s="1">
        <v>5.6473481918464822E-3</v>
      </c>
      <c r="EQ4" s="1">
        <v>9.8642761978839314E-3</v>
      </c>
      <c r="ER4" s="1">
        <v>2.3074287493808536E-3</v>
      </c>
      <c r="ES4" s="1">
        <v>6.490040536098007E-3</v>
      </c>
      <c r="ET4" s="1">
        <v>7.9335555755197223E-3</v>
      </c>
      <c r="EU4" s="1">
        <v>2.3385482838486432E-2</v>
      </c>
      <c r="EV4" s="1">
        <v>1.0731617678347568E-2</v>
      </c>
      <c r="EW4" s="1">
        <v>3.474411291922956E-3</v>
      </c>
      <c r="EX4" s="1">
        <v>2.4780469890990555E-3</v>
      </c>
      <c r="EY4" s="1">
        <v>2.0755728118856901E-3</v>
      </c>
      <c r="EZ4" s="1">
        <v>1.2107347593185979E-2</v>
      </c>
      <c r="FA4" s="1">
        <v>2.4269770600095893E-2</v>
      </c>
      <c r="FB4" s="1">
        <v>1.6190245921070077E-2</v>
      </c>
      <c r="FC4" s="1">
        <v>1.5723838046806552E-2</v>
      </c>
      <c r="FD4" s="1">
        <v>4.5966787608052763E-3</v>
      </c>
      <c r="FE4" s="1">
        <v>2.291946010697622E-3</v>
      </c>
      <c r="FF4" s="1">
        <v>9.6070008386700302E-3</v>
      </c>
      <c r="FG4" s="1">
        <v>3.2277273584251946E-3</v>
      </c>
      <c r="FH4" s="1">
        <v>3.2147480476385055E-3</v>
      </c>
      <c r="FI4" s="1">
        <v>6.0001389538823129E-3</v>
      </c>
      <c r="FJ4" s="1">
        <v>4.5292787789752865E-3</v>
      </c>
      <c r="FK4" s="1">
        <v>2.9837009099253019E-3</v>
      </c>
      <c r="FL4" s="1">
        <v>2.2719185875252823E-3</v>
      </c>
      <c r="FM4" s="1">
        <v>2.8568734012589274E-3</v>
      </c>
      <c r="FN4" s="1">
        <v>2.2726118444812479E-3</v>
      </c>
      <c r="FO4" s="1">
        <v>8.3887943099371347E-3</v>
      </c>
      <c r="FP4" s="1">
        <v>4.8916981098439723E-3</v>
      </c>
      <c r="FQ4" s="1">
        <v>3.28445888598838E-3</v>
      </c>
      <c r="FR4" s="1">
        <v>1.0519018878518114E-2</v>
      </c>
      <c r="FS4" s="1">
        <v>3.2874244851888994E-2</v>
      </c>
      <c r="FT4" s="1">
        <v>1.1219593546796691E-2</v>
      </c>
      <c r="FU4" s="1">
        <v>5.7717493011669764E-3</v>
      </c>
      <c r="FV4" s="1">
        <v>1.0329528643887516E-2</v>
      </c>
      <c r="FW4" s="1">
        <v>3.9873829250621721E-3</v>
      </c>
      <c r="FX4" s="1">
        <v>1.3608248902851514E-3</v>
      </c>
      <c r="FY4" s="1">
        <v>2.1361942812573496E-3</v>
      </c>
      <c r="FZ4" s="1">
        <v>4.482291363070952E-3</v>
      </c>
      <c r="GA4" s="1">
        <v>6.354085144178085E-3</v>
      </c>
      <c r="GB4" s="1">
        <v>1.1722975125378383E-2</v>
      </c>
      <c r="GC4" s="1">
        <v>6.8809604307119446E-3</v>
      </c>
      <c r="GD4" s="1">
        <v>8.0606526841134167E-3</v>
      </c>
      <c r="GE4" s="1">
        <v>2.1615366744254252E-3</v>
      </c>
      <c r="GF4" s="1">
        <v>7.3485237332354138E-4</v>
      </c>
      <c r="GG4" s="1">
        <v>4.3991005283550784E-4</v>
      </c>
      <c r="GH4" s="1">
        <v>3.4163317647231705E-4</v>
      </c>
      <c r="GI4" s="1">
        <v>1.6165596784857968E-4</v>
      </c>
      <c r="GJ4" s="1">
        <v>1.3334027262491786E-4</v>
      </c>
      <c r="GK4" s="1">
        <v>3.1933726248295654E-5</v>
      </c>
      <c r="GL4" s="1">
        <v>3.0661984876852089E-7</v>
      </c>
    </row>
    <row r="5" spans="1:194" x14ac:dyDescent="0.25">
      <c r="A5" s="1" t="s">
        <v>88</v>
      </c>
      <c r="B5" s="1">
        <v>-4.5490040149000567E-6</v>
      </c>
      <c r="C5" s="1">
        <v>9.8668702864891775E-5</v>
      </c>
      <c r="D5" s="1">
        <v>-3.5027770432026561E-5</v>
      </c>
      <c r="E5" s="1">
        <v>7.2684440317945752E-6</v>
      </c>
      <c r="F5" s="1">
        <v>1.7550218645826328E-5</v>
      </c>
      <c r="G5" s="1">
        <v>6.6115121798521647E-6</v>
      </c>
      <c r="H5" s="1">
        <v>-1.3294519173207429E-5</v>
      </c>
      <c r="I5" s="1">
        <v>2.2291731236429401E-4</v>
      </c>
      <c r="J5" s="1">
        <v>1.0663861650130283E-4</v>
      </c>
      <c r="K5" s="1">
        <v>2.2611699828008845E-3</v>
      </c>
      <c r="L5" s="1">
        <v>6.5177484900120358E-4</v>
      </c>
      <c r="M5" s="1">
        <v>6.5851411420846291E-4</v>
      </c>
      <c r="N5" s="1">
        <v>6.0876075628704391E-4</v>
      </c>
      <c r="O5" s="1">
        <v>8.7393619161616148E-4</v>
      </c>
      <c r="P5" s="1">
        <v>6.8939752954955569E-4</v>
      </c>
      <c r="Q5" s="1">
        <v>6.1380055461595086E-5</v>
      </c>
      <c r="R5" s="1">
        <v>1.2866722338311836E-3</v>
      </c>
      <c r="S5" s="1">
        <v>1.3698289062581491E-3</v>
      </c>
      <c r="T5" s="1">
        <v>2.6951200598422358E-3</v>
      </c>
      <c r="U5" s="1">
        <v>1.7209739247094358E-3</v>
      </c>
      <c r="V5" s="1">
        <v>8.0291019656226299E-4</v>
      </c>
      <c r="W5" s="1">
        <v>8.6028185428319254E-4</v>
      </c>
      <c r="X5" s="1">
        <v>2.6659947136856458E-4</v>
      </c>
      <c r="Y5" s="1">
        <v>8.6860338175650398E-5</v>
      </c>
      <c r="Z5" s="1">
        <v>4.1992068494902215E-5</v>
      </c>
      <c r="AA5" s="1">
        <v>3.4185655292649889E-4</v>
      </c>
      <c r="AB5" s="1">
        <v>1.0653899258084769E-3</v>
      </c>
      <c r="AC5" s="1">
        <v>3.3719180935695239E-5</v>
      </c>
      <c r="AD5" s="1">
        <v>7.993354558871081E-4</v>
      </c>
      <c r="AE5" s="1">
        <v>3.3342954130211722E-4</v>
      </c>
      <c r="AF5" s="1">
        <v>1.2949351589983449E-4</v>
      </c>
      <c r="AG5" s="1">
        <v>1.2947007497737448E-4</v>
      </c>
      <c r="AH5" s="1">
        <v>4.5359943029347376E-4</v>
      </c>
      <c r="AI5" s="1">
        <v>9.2937397323413829E-4</v>
      </c>
      <c r="AJ5" s="1">
        <v>-4.9992455330511304E-5</v>
      </c>
      <c r="AK5" s="1">
        <v>2.2469882247125647E-4</v>
      </c>
      <c r="AL5" s="1">
        <v>2.022599994463904E-5</v>
      </c>
      <c r="AM5" s="1">
        <v>-3.1635868952059855E-5</v>
      </c>
      <c r="AN5" s="1">
        <v>-7.3557614679581967E-6</v>
      </c>
      <c r="AO5" s="1">
        <v>2.7269997143878803E-4</v>
      </c>
      <c r="AP5" s="1">
        <v>3.4798049391918237E-4</v>
      </c>
      <c r="AQ5" s="1">
        <v>5.9838814809847949E-4</v>
      </c>
      <c r="AR5" s="1">
        <v>7.3874067132792401E-4</v>
      </c>
      <c r="AS5" s="1">
        <v>6.7533297607353618E-4</v>
      </c>
      <c r="AT5" s="1">
        <v>9.6998537139614466E-5</v>
      </c>
      <c r="AU5" s="1">
        <v>4.9878180833518645E-4</v>
      </c>
      <c r="AV5" s="1">
        <v>2.0771001391834792E-4</v>
      </c>
      <c r="AW5" s="1">
        <v>4.5825245340179026E-4</v>
      </c>
      <c r="AX5" s="1">
        <v>-3.0517736950716305E-5</v>
      </c>
      <c r="AY5" s="1">
        <v>5.5053350489632318E-4</v>
      </c>
      <c r="AZ5" s="1">
        <v>-7.7841443259152896E-5</v>
      </c>
      <c r="BA5" s="1">
        <v>-2.4335779674944232E-5</v>
      </c>
      <c r="BB5" s="1">
        <v>3.279678063689296E-5</v>
      </c>
      <c r="BC5" s="1">
        <v>2.5804939490126771E-4</v>
      </c>
      <c r="BD5" s="1">
        <v>1.5059620634447876E-5</v>
      </c>
      <c r="BE5" s="1">
        <v>1.0176290462961607E-4</v>
      </c>
      <c r="BF5" s="1">
        <v>2.9052679296964276E-5</v>
      </c>
      <c r="BG5" s="1">
        <v>-2.9192152785601466E-5</v>
      </c>
      <c r="BH5" s="1">
        <v>1.1924983278480032E-5</v>
      </c>
      <c r="BI5" s="1">
        <v>3.1370400505199988E-4</v>
      </c>
      <c r="BJ5" s="1">
        <v>-2.110737862913626E-5</v>
      </c>
      <c r="BK5" s="1">
        <v>-5.9586824893402596E-6</v>
      </c>
      <c r="BL5" s="1">
        <v>5.4707596883346836E-5</v>
      </c>
      <c r="BM5" s="1">
        <v>1.149249825909243E-5</v>
      </c>
      <c r="BN5" s="1">
        <v>2.9302325121163619E-5</v>
      </c>
      <c r="BO5" s="1">
        <v>-2.5295685449682563E-5</v>
      </c>
      <c r="BP5" s="1">
        <v>-5.5117813026397407E-5</v>
      </c>
      <c r="BQ5" s="1">
        <v>-2.5777396406236233E-5</v>
      </c>
      <c r="BR5" s="1">
        <v>-5.2379327260004106E-8</v>
      </c>
      <c r="BS5" s="1">
        <v>4.2804296458142335E-5</v>
      </c>
      <c r="BT5" s="1">
        <v>2.4936453312982569E-5</v>
      </c>
      <c r="BU5" s="1">
        <v>3.3627761338101115E-3</v>
      </c>
      <c r="BV5" s="1">
        <v>1.1422175491712335E-3</v>
      </c>
      <c r="BW5" s="1">
        <v>2.1440825751130222E-3</v>
      </c>
      <c r="BX5" s="1">
        <v>2.5253491789254507E-4</v>
      </c>
      <c r="BY5" s="1">
        <v>1.6919071808589954E-3</v>
      </c>
      <c r="BZ5" s="1">
        <v>9.4525519820081035E-4</v>
      </c>
      <c r="CA5" s="1">
        <v>1.2805189916854252E-3</v>
      </c>
      <c r="CB5" s="1">
        <v>3.5728067990520025E-4</v>
      </c>
      <c r="CC5" s="1">
        <v>-3.0341344009204559E-5</v>
      </c>
      <c r="CD5" s="1">
        <v>-6.1028441624694605E-6</v>
      </c>
      <c r="CE5" s="1">
        <v>1.0643936866039254E-5</v>
      </c>
      <c r="CF5" s="1">
        <v>-9.2468578874213182E-5</v>
      </c>
      <c r="CG5" s="1">
        <v>-1.9233862901518164E-5</v>
      </c>
      <c r="CH5" s="1">
        <v>3.201033768835887E-4</v>
      </c>
      <c r="CI5" s="1">
        <v>2.9435938379185805E-4</v>
      </c>
      <c r="CJ5" s="1">
        <v>6.6654263015102403E-5</v>
      </c>
      <c r="CK5" s="1">
        <v>1.905219575245291E-4</v>
      </c>
      <c r="CL5" s="1">
        <v>-1.884474358868162E-5</v>
      </c>
      <c r="CM5" s="1">
        <v>3.809618718204481E-5</v>
      </c>
      <c r="CN5" s="1">
        <v>1.3089411101682144E-4</v>
      </c>
      <c r="CO5" s="1">
        <v>1.6626060277839547E-4</v>
      </c>
      <c r="CP5" s="1">
        <v>4.6421816816786854E-4</v>
      </c>
      <c r="CQ5" s="1">
        <v>3.7534191066065529E-4</v>
      </c>
      <c r="CR5" s="1">
        <v>4.8056235135312614E-4</v>
      </c>
      <c r="CS5" s="1">
        <v>2.5952617301624976E-4</v>
      </c>
      <c r="CT5" s="1">
        <v>1.2392629681557678E-5</v>
      </c>
      <c r="CU5" s="1">
        <v>7.3920948977712467E-6</v>
      </c>
      <c r="CV5" s="1">
        <v>1.1454406760094877E-3</v>
      </c>
      <c r="CW5" s="1">
        <v>6.8119320668854431E-3</v>
      </c>
      <c r="CX5" s="1">
        <v>1.7803380608394678E-3</v>
      </c>
      <c r="CY5" s="1">
        <v>4.8004665105900544E-3</v>
      </c>
      <c r="CZ5" s="1">
        <v>4.7476658327488307E-3</v>
      </c>
      <c r="DA5" s="1">
        <v>8.0027309278550927E-3</v>
      </c>
      <c r="DB5" s="1">
        <v>1.0026268559217398E-2</v>
      </c>
      <c r="DC5" s="1">
        <v>6.973088408798166E-3</v>
      </c>
      <c r="DD5" s="1">
        <v>6.8359590124069764E-3</v>
      </c>
      <c r="DE5" s="1">
        <v>6.1895755755715801E-3</v>
      </c>
      <c r="DF5" s="1">
        <v>1.0598227067242191E-2</v>
      </c>
      <c r="DG5" s="1">
        <v>1.0059085850661445E-2</v>
      </c>
      <c r="DH5" s="1">
        <v>8.6666950565355144E-3</v>
      </c>
      <c r="DI5" s="1">
        <v>9.301358032140895E-3</v>
      </c>
      <c r="DJ5" s="1">
        <v>2.7923412857452208E-2</v>
      </c>
      <c r="DK5" s="1">
        <v>2.228411293662989E-2</v>
      </c>
      <c r="DL5" s="1">
        <v>1.848844156728913E-2</v>
      </c>
      <c r="DM5" s="1">
        <v>1.3752789207301065E-2</v>
      </c>
      <c r="DN5" s="1">
        <v>1.2794055478685736E-2</v>
      </c>
      <c r="DO5" s="1">
        <v>1.7872531329651775E-2</v>
      </c>
      <c r="DP5" s="1">
        <v>3.414932186283684E-2</v>
      </c>
      <c r="DQ5" s="1">
        <v>1.6483656673894849E-2</v>
      </c>
      <c r="DR5" s="1">
        <v>1.503383561974184E-2</v>
      </c>
      <c r="DS5" s="1">
        <v>1.4434334027826509E-2</v>
      </c>
      <c r="DT5" s="1">
        <v>1.5602864012459128E-2</v>
      </c>
      <c r="DU5" s="1">
        <v>1.4451328696610033E-2</v>
      </c>
      <c r="DV5" s="1">
        <v>9.2814332480498675E-3</v>
      </c>
      <c r="DW5" s="1">
        <v>3.5957789030628346E-3</v>
      </c>
      <c r="DX5" s="1">
        <v>1.6340667046888652E-3</v>
      </c>
      <c r="DY5" s="1">
        <v>1.7806310723702184E-2</v>
      </c>
      <c r="DZ5" s="1">
        <v>0.1663485062376206</v>
      </c>
      <c r="EA5" s="1">
        <v>3.4328644919656086E-2</v>
      </c>
      <c r="EB5" s="1">
        <v>2.0947980356408038E-3</v>
      </c>
      <c r="EC5" s="1">
        <v>4.2399940545706774E-3</v>
      </c>
      <c r="ED5" s="1">
        <v>1.1967176938908089E-3</v>
      </c>
      <c r="EE5" s="1">
        <v>6.0290052567203581E-3</v>
      </c>
      <c r="EF5" s="1">
        <v>5.7549222708564276E-3</v>
      </c>
      <c r="EG5" s="1">
        <v>3.2460989422652999E-3</v>
      </c>
      <c r="EH5" s="1">
        <v>7.2520353860725537E-4</v>
      </c>
      <c r="EI5" s="1">
        <v>2.8642463153913706E-3</v>
      </c>
      <c r="EJ5" s="1">
        <v>4.5638303983560266E-3</v>
      </c>
      <c r="EK5" s="1">
        <v>6.3712427246368321E-4</v>
      </c>
      <c r="EL5" s="1">
        <v>9.4871273426366505E-4</v>
      </c>
      <c r="EM5" s="1">
        <v>7.1834706878769576E-3</v>
      </c>
      <c r="EN5" s="1">
        <v>3.7353109940061781E-3</v>
      </c>
      <c r="EO5" s="1">
        <v>4.9201324197485207E-4</v>
      </c>
      <c r="EP5" s="1">
        <v>8.4750655154247484E-3</v>
      </c>
      <c r="EQ5" s="1">
        <v>5.711146348162317E-3</v>
      </c>
      <c r="ER5" s="1">
        <v>1.8507780328318655E-3</v>
      </c>
      <c r="ES5" s="1">
        <v>6.6044799031141554E-3</v>
      </c>
      <c r="ET5" s="1">
        <v>6.1180807620684809E-3</v>
      </c>
      <c r="EU5" s="1">
        <v>2.5309163980097082E-2</v>
      </c>
      <c r="EV5" s="1">
        <v>6.8470934505754913E-3</v>
      </c>
      <c r="EW5" s="1">
        <v>4.0633081015281824E-3</v>
      </c>
      <c r="EX5" s="1">
        <v>2.4562570599745048E-3</v>
      </c>
      <c r="EY5" s="1">
        <v>3.5476078074074681E-3</v>
      </c>
      <c r="EZ5" s="1">
        <v>2.1036469838694661E-2</v>
      </c>
      <c r="FA5" s="1">
        <v>2.0063085533541813E-2</v>
      </c>
      <c r="FB5" s="1">
        <v>1.4392726390459951E-2</v>
      </c>
      <c r="FC5" s="1">
        <v>1.2618248560235492E-2</v>
      </c>
      <c r="FD5" s="1">
        <v>4.6952753710506586E-3</v>
      </c>
      <c r="FE5" s="1">
        <v>2.9132964456389885E-3</v>
      </c>
      <c r="FF5" s="1">
        <v>1.1348336585963232E-2</v>
      </c>
      <c r="FG5" s="1">
        <v>3.9166851315406799E-3</v>
      </c>
      <c r="FH5" s="1">
        <v>1.7453524840678695E-3</v>
      </c>
      <c r="FI5" s="1">
        <v>5.652837053542986E-3</v>
      </c>
      <c r="FJ5" s="1">
        <v>4.4364289847857495E-3</v>
      </c>
      <c r="FK5" s="1">
        <v>3.3221647356481056E-3</v>
      </c>
      <c r="FL5" s="1">
        <v>3.3358190729810742E-3</v>
      </c>
      <c r="FM5" s="1">
        <v>3.6983329388254769E-3</v>
      </c>
      <c r="FN5" s="1">
        <v>2.9624637804989066E-3</v>
      </c>
      <c r="FO5" s="1">
        <v>9.9788006912358337E-3</v>
      </c>
      <c r="FP5" s="1">
        <v>5.2239853771366912E-3</v>
      </c>
      <c r="FQ5" s="1">
        <v>4.163635249657122E-3</v>
      </c>
      <c r="FR5" s="1">
        <v>1.2427791065247728E-2</v>
      </c>
      <c r="FS5" s="1">
        <v>3.677060301692997E-2</v>
      </c>
      <c r="FT5" s="1">
        <v>1.4652334606704813E-2</v>
      </c>
      <c r="FU5" s="1">
        <v>1.0184494785822618E-2</v>
      </c>
      <c r="FV5" s="1">
        <v>1.6708103506449662E-2</v>
      </c>
      <c r="FW5" s="1">
        <v>6.9988734235042023E-3</v>
      </c>
      <c r="FX5" s="1">
        <v>2.2040913366107055E-3</v>
      </c>
      <c r="FY5" s="1">
        <v>2.7483309538265097E-3</v>
      </c>
      <c r="FZ5" s="1">
        <v>4.8161719286382767E-3</v>
      </c>
      <c r="GA5" s="1">
        <v>1.1109825199932401E-2</v>
      </c>
      <c r="GB5" s="1">
        <v>1.2277183138442019E-2</v>
      </c>
      <c r="GC5" s="1">
        <v>8.9708410254544357E-3</v>
      </c>
      <c r="GD5" s="1">
        <v>1.0843184706949531E-2</v>
      </c>
      <c r="GE5" s="1">
        <v>4.366516433548703E-3</v>
      </c>
      <c r="GF5" s="1">
        <v>1.7367965473699576E-3</v>
      </c>
      <c r="GG5" s="1">
        <v>9.9594619302063067E-4</v>
      </c>
      <c r="GH5" s="1">
        <v>7.2198041176900084E-4</v>
      </c>
      <c r="GI5" s="1">
        <v>2.6544500593740796E-4</v>
      </c>
      <c r="GJ5" s="1">
        <v>2.2902367266513249E-4</v>
      </c>
      <c r="GK5" s="1">
        <v>-5.7092124720593643E-5</v>
      </c>
      <c r="GL5" s="1">
        <v>9.9957953600193566E-6</v>
      </c>
    </row>
    <row r="6" spans="1:194" x14ac:dyDescent="0.25">
      <c r="A6" s="1" t="s">
        <v>98</v>
      </c>
      <c r="B6" s="1">
        <v>8.1077302233384739E-6</v>
      </c>
      <c r="C6" s="1">
        <v>1.0614776508233372E-4</v>
      </c>
      <c r="D6" s="1">
        <v>2.9140688672260934E-5</v>
      </c>
      <c r="E6" s="1">
        <v>-6.4471844985598297E-6</v>
      </c>
      <c r="F6" s="1">
        <v>-6.0436202780392906E-6</v>
      </c>
      <c r="G6" s="1">
        <v>8.2128112168161353E-6</v>
      </c>
      <c r="H6" s="1">
        <v>-2.0884248891064201E-6</v>
      </c>
      <c r="I6" s="1">
        <v>2.2598798265655417E-4</v>
      </c>
      <c r="J6" s="1">
        <v>2.3389699008969563E-4</v>
      </c>
      <c r="K6" s="1">
        <v>3.0814003732955852E-3</v>
      </c>
      <c r="L6" s="1">
        <v>1.2700434707891266E-3</v>
      </c>
      <c r="M6" s="1">
        <v>9.3096439664576544E-4</v>
      </c>
      <c r="N6" s="1">
        <v>6.2242531756882336E-4</v>
      </c>
      <c r="O6" s="1">
        <v>2.3116488425927641E-4</v>
      </c>
      <c r="P6" s="1">
        <v>2.0945967347992851E-4</v>
      </c>
      <c r="Q6" s="1">
        <v>4.2266501882863039E-5</v>
      </c>
      <c r="R6" s="1">
        <v>8.3498155500844799E-4</v>
      </c>
      <c r="S6" s="1">
        <v>9.9781719072408541E-4</v>
      </c>
      <c r="T6" s="1">
        <v>2.5515527411197401E-3</v>
      </c>
      <c r="U6" s="1">
        <v>2.0875736000453352E-3</v>
      </c>
      <c r="V6" s="1">
        <v>6.7501901987397205E-4</v>
      </c>
      <c r="W6" s="1">
        <v>8.4011589215811605E-4</v>
      </c>
      <c r="X6" s="1">
        <v>2.6592408073469737E-4</v>
      </c>
      <c r="Y6" s="1">
        <v>2.4534682796128691E-5</v>
      </c>
      <c r="Z6" s="1">
        <v>3.0811343454639959E-5</v>
      </c>
      <c r="AA6" s="1">
        <v>4.2250540212967694E-4</v>
      </c>
      <c r="AB6" s="1">
        <v>1.0867236920411348E-3</v>
      </c>
      <c r="AC6" s="1">
        <v>8.4817653545526316E-5</v>
      </c>
      <c r="AD6" s="1">
        <v>6.6121217541450204E-4</v>
      </c>
      <c r="AE6" s="1">
        <v>2.8667159132032485E-4</v>
      </c>
      <c r="AF6" s="1">
        <v>1.4392903772460591E-4</v>
      </c>
      <c r="AG6" s="1">
        <v>2.1357778431292649E-4</v>
      </c>
      <c r="AH6" s="1">
        <v>2.8018051222955282E-4</v>
      </c>
      <c r="AI6" s="1">
        <v>6.1960542255397983E-4</v>
      </c>
      <c r="AJ6" s="1">
        <v>1.460466192640545E-4</v>
      </c>
      <c r="AK6" s="1">
        <v>3.3312005071576721E-4</v>
      </c>
      <c r="AL6" s="1">
        <v>4.0603827935431684E-5</v>
      </c>
      <c r="AM6" s="1">
        <v>7.4511735349767804E-6</v>
      </c>
      <c r="AN6" s="1">
        <v>2.7563143630938066E-5</v>
      </c>
      <c r="AO6" s="1">
        <v>3.8262783017448332E-4</v>
      </c>
      <c r="AP6" s="1">
        <v>3.7044375548770633E-4</v>
      </c>
      <c r="AQ6" s="1">
        <v>7.3280026489510653E-4</v>
      </c>
      <c r="AR6" s="1">
        <v>8.5126245830169584E-4</v>
      </c>
      <c r="AS6" s="1">
        <v>7.9834952259864042E-4</v>
      </c>
      <c r="AT6" s="1">
        <v>2.6932657670072094E-4</v>
      </c>
      <c r="AU6" s="1">
        <v>6.5525315198690815E-4</v>
      </c>
      <c r="AV6" s="1">
        <v>2.7818530349263523E-4</v>
      </c>
      <c r="AW6" s="1">
        <v>1.6153475961916706E-4</v>
      </c>
      <c r="AX6" s="1">
        <v>8.9247016941483462E-5</v>
      </c>
      <c r="AY6" s="1">
        <v>1.944424023867285E-4</v>
      </c>
      <c r="AZ6" s="1">
        <v>1.9403537980439733E-6</v>
      </c>
      <c r="BA6" s="1">
        <v>2.5789536077734087E-5</v>
      </c>
      <c r="BB6" s="1">
        <v>1.545222659784806E-4</v>
      </c>
      <c r="BC6" s="1">
        <v>2.3614758554493871E-4</v>
      </c>
      <c r="BD6" s="1">
        <v>1.1941989360030979E-4</v>
      </c>
      <c r="BE6" s="1">
        <v>1.8593483233251171E-4</v>
      </c>
      <c r="BF6" s="1">
        <v>3.6504339050644929E-5</v>
      </c>
      <c r="BG6" s="1">
        <v>-1.6002638181405735E-5</v>
      </c>
      <c r="BH6" s="1">
        <v>3.1944622017209174E-5</v>
      </c>
      <c r="BI6" s="1">
        <v>1.7508621736031163E-4</v>
      </c>
      <c r="BJ6" s="1">
        <v>-3.3833419621491196E-6</v>
      </c>
      <c r="BK6" s="1">
        <v>1.9984808792461736E-5</v>
      </c>
      <c r="BL6" s="1">
        <v>5.7198644069954566E-5</v>
      </c>
      <c r="BM6" s="1">
        <v>-1.6448234799317338E-5</v>
      </c>
      <c r="BN6" s="1">
        <v>-2.6580702848879821E-5</v>
      </c>
      <c r="BO6" s="1">
        <v>-4.4966684373491562E-5</v>
      </c>
      <c r="BP6" s="1">
        <v>-4.7299748456527247E-5</v>
      </c>
      <c r="BQ6" s="1">
        <v>-1.6890639083249871E-5</v>
      </c>
      <c r="BR6" s="1">
        <v>1.6059834165197372E-5</v>
      </c>
      <c r="BS6" s="1">
        <v>3.9002340389265802E-5</v>
      </c>
      <c r="BT6" s="1">
        <v>7.1561486697445598E-5</v>
      </c>
      <c r="BU6" s="1">
        <v>4.3141733448790898E-3</v>
      </c>
      <c r="BV6" s="1">
        <v>1.2930814810047354E-3</v>
      </c>
      <c r="BW6" s="1">
        <v>1.277013399976759E-3</v>
      </c>
      <c r="BX6" s="1">
        <v>3.0380378367465756E-4</v>
      </c>
      <c r="BY6" s="1">
        <v>2.1940911438135778E-3</v>
      </c>
      <c r="BZ6" s="1">
        <v>1.1766943046845407E-3</v>
      </c>
      <c r="CA6" s="1">
        <v>1.2256168229137609E-3</v>
      </c>
      <c r="CB6" s="1">
        <v>3.3971754093917481E-4</v>
      </c>
      <c r="CC6" s="1">
        <v>7.0603786503725145E-5</v>
      </c>
      <c r="CD6" s="1">
        <v>9.160136325104626E-5</v>
      </c>
      <c r="CE6" s="1">
        <v>4.7634943524329405E-5</v>
      </c>
      <c r="CF6" s="1">
        <v>-1.9400877702123841E-5</v>
      </c>
      <c r="CG6" s="1">
        <v>6.8507487190803687E-6</v>
      </c>
      <c r="CH6" s="1">
        <v>3.7118863341615557E-4</v>
      </c>
      <c r="CI6" s="1">
        <v>3.8363873593452155E-4</v>
      </c>
      <c r="CJ6" s="1">
        <v>8.8302618139342446E-6</v>
      </c>
      <c r="CK6" s="1">
        <v>2.0337295669317179E-4</v>
      </c>
      <c r="CL6" s="1">
        <v>-3.4956057070796848E-5</v>
      </c>
      <c r="CM6" s="1">
        <v>2.5829174224640849E-6</v>
      </c>
      <c r="CN6" s="1">
        <v>3.5817987245145266E-5</v>
      </c>
      <c r="CO6" s="1">
        <v>1.4274255359571892E-4</v>
      </c>
      <c r="CP6" s="1">
        <v>4.7049682294833566E-4</v>
      </c>
      <c r="CQ6" s="1">
        <v>7.4735198728302567E-5</v>
      </c>
      <c r="CR6" s="1">
        <v>4.9334861368183225E-4</v>
      </c>
      <c r="CS6" s="1">
        <v>1.6193114108823471E-4</v>
      </c>
      <c r="CT6" s="1">
        <v>-1.9205081218074322E-6</v>
      </c>
      <c r="CU6" s="1">
        <v>2.1790339685456392E-4</v>
      </c>
      <c r="CV6" s="1">
        <v>1.4720384033146672E-3</v>
      </c>
      <c r="CW6" s="1">
        <v>7.3136371460452579E-3</v>
      </c>
      <c r="CX6" s="1">
        <v>1.6199764804613198E-3</v>
      </c>
      <c r="CY6" s="1">
        <v>4.0779406304280435E-3</v>
      </c>
      <c r="CZ6" s="1">
        <v>5.2255846959030636E-3</v>
      </c>
      <c r="DA6" s="1">
        <v>9.0883088105755908E-3</v>
      </c>
      <c r="DB6" s="1">
        <v>9.8371771564986742E-3</v>
      </c>
      <c r="DC6" s="1">
        <v>7.003980750075643E-3</v>
      </c>
      <c r="DD6" s="1">
        <v>7.1255554691118236E-3</v>
      </c>
      <c r="DE6" s="1">
        <v>6.3604594254618105E-3</v>
      </c>
      <c r="DF6" s="1">
        <v>1.0784236236955576E-2</v>
      </c>
      <c r="DG6" s="1">
        <v>8.4955988017952604E-3</v>
      </c>
      <c r="DH6" s="1">
        <v>7.6278160151518875E-3</v>
      </c>
      <c r="DI6" s="1">
        <v>9.6794226523663884E-3</v>
      </c>
      <c r="DJ6" s="1">
        <v>3.2641614935972403E-2</v>
      </c>
      <c r="DK6" s="1">
        <v>2.3241521506774481E-2</v>
      </c>
      <c r="DL6" s="1">
        <v>1.7328786921876987E-2</v>
      </c>
      <c r="DM6" s="1">
        <v>1.3052389529083537E-2</v>
      </c>
      <c r="DN6" s="1">
        <v>1.2085644389089047E-2</v>
      </c>
      <c r="DO6" s="1">
        <v>1.7325594587897918E-2</v>
      </c>
      <c r="DP6" s="1">
        <v>3.5871192811463067E-2</v>
      </c>
      <c r="DQ6" s="1">
        <v>1.1831055754258357E-2</v>
      </c>
      <c r="DR6" s="1">
        <v>1.2092029057047184E-2</v>
      </c>
      <c r="DS6" s="1">
        <v>1.1327997124723528E-2</v>
      </c>
      <c r="DT6" s="1">
        <v>1.4887981567047754E-2</v>
      </c>
      <c r="DU6" s="1">
        <v>1.3770664674373882E-2</v>
      </c>
      <c r="DV6" s="1">
        <v>8.1234258654022274E-3</v>
      </c>
      <c r="DW6" s="1">
        <v>3.3367870916210418E-3</v>
      </c>
      <c r="DX6" s="1">
        <v>1.7304312361370797E-3</v>
      </c>
      <c r="DY6" s="1">
        <v>3.4713971744050845E-2</v>
      </c>
      <c r="DZ6" s="1">
        <v>0.14905805431764216</v>
      </c>
      <c r="EA6" s="1">
        <v>3.3011393621881137E-2</v>
      </c>
      <c r="EB6" s="1">
        <v>3.0074446361138389E-3</v>
      </c>
      <c r="EC6" s="1">
        <v>3.7544507872157985E-3</v>
      </c>
      <c r="ED6" s="1">
        <v>1.0251116462451186E-3</v>
      </c>
      <c r="EE6" s="1">
        <v>5.7802527247661642E-3</v>
      </c>
      <c r="EF6" s="1">
        <v>6.2740003801953796E-3</v>
      </c>
      <c r="EG6" s="1">
        <v>3.3820118229911746E-3</v>
      </c>
      <c r="EH6" s="1">
        <v>1.8085636102747741E-4</v>
      </c>
      <c r="EI6" s="1">
        <v>2.8903923902146708E-3</v>
      </c>
      <c r="EJ6" s="1">
        <v>4.0452192071425948E-3</v>
      </c>
      <c r="EK6" s="1">
        <v>2.4693767439418923E-4</v>
      </c>
      <c r="EL6" s="1">
        <v>7.7690767937256555E-4</v>
      </c>
      <c r="EM6" s="1">
        <v>7.1351324710490285E-3</v>
      </c>
      <c r="EN6" s="1">
        <v>3.6310138733584947E-3</v>
      </c>
      <c r="EO6" s="1">
        <v>6.457027528328623E-4</v>
      </c>
      <c r="EP6" s="1">
        <v>9.1061326752920543E-3</v>
      </c>
      <c r="EQ6" s="1">
        <v>6.0319150534493739E-3</v>
      </c>
      <c r="ER6" s="1">
        <v>2.8201610426751701E-3</v>
      </c>
      <c r="ES6" s="1">
        <v>7.1928605105038446E-3</v>
      </c>
      <c r="ET6" s="1">
        <v>6.5059766493410021E-3</v>
      </c>
      <c r="EU6" s="1">
        <v>2.7081633255761944E-2</v>
      </c>
      <c r="EV6" s="1">
        <v>7.0688915409833622E-3</v>
      </c>
      <c r="EW6" s="1">
        <v>4.4288313402939565E-3</v>
      </c>
      <c r="EX6" s="1">
        <v>2.5123934443098367E-3</v>
      </c>
      <c r="EY6" s="1">
        <v>3.8233519955973537E-3</v>
      </c>
      <c r="EZ6" s="1">
        <v>2.2828912339979916E-2</v>
      </c>
      <c r="FA6" s="1">
        <v>2.0374007510076463E-2</v>
      </c>
      <c r="FB6" s="1">
        <v>1.6162520908190734E-2</v>
      </c>
      <c r="FC6" s="1">
        <v>1.3331186696588825E-2</v>
      </c>
      <c r="FD6" s="1">
        <v>5.2825146518631124E-3</v>
      </c>
      <c r="FE6" s="1">
        <v>3.4142011906134456E-3</v>
      </c>
      <c r="FF6" s="1">
        <v>8.1228938097390475E-3</v>
      </c>
      <c r="FG6" s="1">
        <v>3.5216764345754083E-3</v>
      </c>
      <c r="FH6" s="1">
        <v>2.2279830895580183E-3</v>
      </c>
      <c r="FI6" s="1">
        <v>6.2939524675645559E-3</v>
      </c>
      <c r="FJ6" s="1">
        <v>5.1159812292883881E-3</v>
      </c>
      <c r="FK6" s="1">
        <v>3.7390211729836356E-3</v>
      </c>
      <c r="FL6" s="1">
        <v>3.3272100896838373E-3</v>
      </c>
      <c r="FM6" s="1">
        <v>3.2955527777247438E-3</v>
      </c>
      <c r="FN6" s="1">
        <v>3.6134560364736194E-3</v>
      </c>
      <c r="FO6" s="1">
        <v>1.0337575507717616E-2</v>
      </c>
      <c r="FP6" s="1">
        <v>6.6254231457244708E-3</v>
      </c>
      <c r="FQ6" s="1">
        <v>5.964876039888942E-3</v>
      </c>
      <c r="FR6" s="1">
        <v>1.3406738600760108E-2</v>
      </c>
      <c r="FS6" s="1">
        <v>3.4248423038770064E-2</v>
      </c>
      <c r="FT6" s="1">
        <v>1.6824398153184209E-2</v>
      </c>
      <c r="FU6" s="1">
        <v>1.2795140615936956E-2</v>
      </c>
      <c r="FV6" s="1">
        <v>1.262621294287793E-2</v>
      </c>
      <c r="FW6" s="1">
        <v>5.1550873205319734E-3</v>
      </c>
      <c r="FX6" s="1">
        <v>2.368871429167562E-3</v>
      </c>
      <c r="FY6" s="1">
        <v>2.6172350127390684E-3</v>
      </c>
      <c r="FZ6" s="1">
        <v>4.483101017938116E-3</v>
      </c>
      <c r="GA6" s="1">
        <v>7.0321797002240779E-3</v>
      </c>
      <c r="GB6" s="1">
        <v>1.2190193326903532E-2</v>
      </c>
      <c r="GC6" s="1">
        <v>1.0018342109810795E-2</v>
      </c>
      <c r="GD6" s="1">
        <v>1.2574071487886484E-2</v>
      </c>
      <c r="GE6" s="1">
        <v>4.7898311077602534E-3</v>
      </c>
      <c r="GF6" s="1">
        <v>1.9706543680619621E-3</v>
      </c>
      <c r="GG6" s="1">
        <v>1.1713471452696014E-3</v>
      </c>
      <c r="GH6" s="1">
        <v>8.272933506755254E-4</v>
      </c>
      <c r="GI6" s="1">
        <v>2.9167291455419836E-4</v>
      </c>
      <c r="GJ6" s="1">
        <v>2.2468976683839975E-4</v>
      </c>
      <c r="GK6" s="1">
        <v>3.1564202218036883E-5</v>
      </c>
      <c r="GL6" s="1">
        <v>2.9861624095867171E-6</v>
      </c>
    </row>
    <row r="7" spans="1:194" x14ac:dyDescent="0.25">
      <c r="A7" s="1" t="s">
        <v>99</v>
      </c>
      <c r="B7" s="1">
        <v>4.4584175531427992E-7</v>
      </c>
      <c r="C7" s="1">
        <v>1.0586257429304894E-4</v>
      </c>
      <c r="D7" s="1">
        <v>1.6572712436631499E-5</v>
      </c>
      <c r="E7" s="1">
        <v>-4.5529065776913014E-6</v>
      </c>
      <c r="F7" s="1">
        <v>-7.4159937551083738E-6</v>
      </c>
      <c r="G7" s="1">
        <v>2.5947871612175422E-6</v>
      </c>
      <c r="H7" s="1">
        <v>2.932646440876209E-6</v>
      </c>
      <c r="I7" s="1">
        <v>2.0208796541812518E-4</v>
      </c>
      <c r="J7" s="1">
        <v>1.4821876138586094E-4</v>
      </c>
      <c r="K7" s="1">
        <v>1.7651316855232207E-3</v>
      </c>
      <c r="L7" s="1">
        <v>1.0649889336980544E-3</v>
      </c>
      <c r="M7" s="1">
        <v>6.293980172093317E-4</v>
      </c>
      <c r="N7" s="1">
        <v>4.4999090436271974E-4</v>
      </c>
      <c r="O7" s="1">
        <v>1.4440259026525816E-4</v>
      </c>
      <c r="P7" s="1">
        <v>1.4780733316088963E-4</v>
      </c>
      <c r="Q7" s="1">
        <v>4.9934485795991711E-5</v>
      </c>
      <c r="R7" s="1">
        <v>1.1465772427177946E-3</v>
      </c>
      <c r="S7" s="1">
        <v>1.3084114890063087E-3</v>
      </c>
      <c r="T7" s="1">
        <v>1.7592043297397352E-3</v>
      </c>
      <c r="U7" s="1">
        <v>1.98444384951218E-3</v>
      </c>
      <c r="V7" s="1">
        <v>7.8300369899841915E-4</v>
      </c>
      <c r="W7" s="1">
        <v>5.7795205568855117E-4</v>
      </c>
      <c r="X7" s="1">
        <v>1.8115045278293122E-4</v>
      </c>
      <c r="Y7" s="1">
        <v>1.2190827506693113E-5</v>
      </c>
      <c r="Z7" s="1">
        <v>3.3292562763888339E-5</v>
      </c>
      <c r="AA7" s="1">
        <v>5.1064170074726571E-4</v>
      </c>
      <c r="AB7" s="1">
        <v>9.7757786929100841E-4</v>
      </c>
      <c r="AC7" s="1">
        <v>2.7583124472442864E-5</v>
      </c>
      <c r="AD7" s="1">
        <v>7.2613595027568576E-4</v>
      </c>
      <c r="AE7" s="1">
        <v>2.4957654528346101E-4</v>
      </c>
      <c r="AF7" s="1">
        <v>8.236932531121099E-5</v>
      </c>
      <c r="AG7" s="1">
        <v>2.0932282615384999E-4</v>
      </c>
      <c r="AH7" s="1">
        <v>2.2391458142084194E-4</v>
      </c>
      <c r="AI7" s="1">
        <v>4.2664758261540519E-4</v>
      </c>
      <c r="AJ7" s="1">
        <v>1.0183545904015153E-4</v>
      </c>
      <c r="AK7" s="1">
        <v>3.6646748801366538E-4</v>
      </c>
      <c r="AL7" s="1">
        <v>1.1183874359475127E-4</v>
      </c>
      <c r="AM7" s="1">
        <v>4.4542335372956329E-5</v>
      </c>
      <c r="AN7" s="1">
        <v>1.9171509279702577E-5</v>
      </c>
      <c r="AO7" s="1">
        <v>3.8240161503162316E-4</v>
      </c>
      <c r="AP7" s="1">
        <v>2.9680362415834897E-4</v>
      </c>
      <c r="AQ7" s="1">
        <v>5.9833169954412306E-4</v>
      </c>
      <c r="AR7" s="1">
        <v>7.511703117612299E-4</v>
      </c>
      <c r="AS7" s="1">
        <v>6.1578253230667849E-4</v>
      </c>
      <c r="AT7" s="1">
        <v>1.3829915714820454E-4</v>
      </c>
      <c r="AU7" s="1">
        <v>5.9482758627212137E-4</v>
      </c>
      <c r="AV7" s="1">
        <v>1.8074948459757779E-4</v>
      </c>
      <c r="AW7" s="1">
        <v>8.4956441776708739E-5</v>
      </c>
      <c r="AX7" s="1">
        <v>7.8622887788060969E-5</v>
      </c>
      <c r="AY7" s="1">
        <v>1.4634641429425409E-4</v>
      </c>
      <c r="AZ7" s="1">
        <v>4.1963935607140197E-6</v>
      </c>
      <c r="BA7" s="1">
        <v>4.0000934838844739E-5</v>
      </c>
      <c r="BB7" s="1">
        <v>2.0995042853092489E-4</v>
      </c>
      <c r="BC7" s="1">
        <v>2.8791259048312087E-4</v>
      </c>
      <c r="BD7" s="1">
        <v>1.6179066279010617E-4</v>
      </c>
      <c r="BE7" s="1">
        <v>2.036221045620861E-4</v>
      </c>
      <c r="BF7" s="1">
        <v>3.9774300647123234E-5</v>
      </c>
      <c r="BG7" s="1">
        <v>-3.2063508108783283E-6</v>
      </c>
      <c r="BH7" s="1">
        <v>1.5767289386052014E-5</v>
      </c>
      <c r="BI7" s="1">
        <v>9.5435658133923631E-5</v>
      </c>
      <c r="BJ7" s="1">
        <v>1.7215830539139663E-5</v>
      </c>
      <c r="BK7" s="1">
        <v>2.0109426165442322E-5</v>
      </c>
      <c r="BL7" s="1">
        <v>6.0710069942380873E-5</v>
      </c>
      <c r="BM7" s="1">
        <v>-1.3708404921259003E-5</v>
      </c>
      <c r="BN7" s="1">
        <v>-3.4174692771665875E-5</v>
      </c>
      <c r="BO7" s="1">
        <v>-2.9861669769212094E-5</v>
      </c>
      <c r="BP7" s="1">
        <v>-4.6493132761697547E-5</v>
      </c>
      <c r="BQ7" s="1">
        <v>-4.7113761779027201E-6</v>
      </c>
      <c r="BR7" s="1">
        <v>2.2621579013678331E-5</v>
      </c>
      <c r="BS7" s="1">
        <v>7.1677421481765157E-6</v>
      </c>
      <c r="BT7" s="1">
        <v>4.0994638602546698E-5</v>
      </c>
      <c r="BU7" s="1">
        <v>2.8428644341557687E-3</v>
      </c>
      <c r="BV7" s="1">
        <v>1.4673169242018064E-3</v>
      </c>
      <c r="BW7" s="1">
        <v>1.5626601853191053E-3</v>
      </c>
      <c r="BX7" s="1">
        <v>2.5564336826185195E-4</v>
      </c>
      <c r="BY7" s="1">
        <v>1.7543229779180415E-3</v>
      </c>
      <c r="BZ7" s="1">
        <v>9.5745972642588442E-4</v>
      </c>
      <c r="CA7" s="1">
        <v>1.3088473239903885E-3</v>
      </c>
      <c r="CB7" s="1">
        <v>3.2441812874964553E-4</v>
      </c>
      <c r="CC7" s="1">
        <v>4.1149795856879112E-5</v>
      </c>
      <c r="CD7" s="1">
        <v>4.2296913534977167E-5</v>
      </c>
      <c r="CE7" s="1">
        <v>1.9326666534034987E-5</v>
      </c>
      <c r="CF7" s="1">
        <v>-3.007261390150672E-5</v>
      </c>
      <c r="CG7" s="1">
        <v>-3.7767716380419808E-5</v>
      </c>
      <c r="CH7" s="1">
        <v>2.7074069211037644E-4</v>
      </c>
      <c r="CI7" s="1">
        <v>3.0799586654951843E-4</v>
      </c>
      <c r="CJ7" s="1">
        <v>-2.3906420546745605E-5</v>
      </c>
      <c r="CK7" s="1">
        <v>1.4200375451288292E-4</v>
      </c>
      <c r="CL7" s="1">
        <v>-4.3104079925492974E-5</v>
      </c>
      <c r="CM7" s="1">
        <v>2.6533633830778681E-4</v>
      </c>
      <c r="CN7" s="1">
        <v>1.2956851074711782E-4</v>
      </c>
      <c r="CO7" s="1">
        <v>2.5501576588477702E-4</v>
      </c>
      <c r="CP7" s="1">
        <v>5.0197730126375919E-4</v>
      </c>
      <c r="CQ7" s="1">
        <v>1.4872084328752089E-4</v>
      </c>
      <c r="CR7" s="1">
        <v>6.8222121727980439E-4</v>
      </c>
      <c r="CS7" s="1">
        <v>1.5769381393975596E-4</v>
      </c>
      <c r="CT7" s="1">
        <v>-6.2073361772582511E-6</v>
      </c>
      <c r="CU7" s="1">
        <v>2.7142059468554096E-4</v>
      </c>
      <c r="CV7" s="1">
        <v>1.2339883071248408E-3</v>
      </c>
      <c r="CW7" s="1">
        <v>4.9716568303951811E-3</v>
      </c>
      <c r="CX7" s="1">
        <v>1.3862516171629625E-3</v>
      </c>
      <c r="CY7" s="1">
        <v>4.6327515467747228E-3</v>
      </c>
      <c r="CZ7" s="1">
        <v>4.480557970334054E-3</v>
      </c>
      <c r="DA7" s="1">
        <v>7.4752673129432276E-3</v>
      </c>
      <c r="DB7" s="1">
        <v>9.4276337076271335E-3</v>
      </c>
      <c r="DC7" s="1">
        <v>7.0206042575511728E-3</v>
      </c>
      <c r="DD7" s="1">
        <v>6.7134277607717244E-3</v>
      </c>
      <c r="DE7" s="1">
        <v>5.9773896396577448E-3</v>
      </c>
      <c r="DF7" s="1">
        <v>1.0404601407940429E-2</v>
      </c>
      <c r="DG7" s="1">
        <v>8.3882544375936084E-3</v>
      </c>
      <c r="DH7" s="1">
        <v>8.3254941998861156E-3</v>
      </c>
      <c r="DI7" s="1">
        <v>9.3551107662762541E-3</v>
      </c>
      <c r="DJ7" s="1">
        <v>2.8100896433529674E-2</v>
      </c>
      <c r="DK7" s="1">
        <v>2.2250247607242334E-2</v>
      </c>
      <c r="DL7" s="1">
        <v>1.929877309505388E-2</v>
      </c>
      <c r="DM7" s="1">
        <v>1.4327987934626857E-2</v>
      </c>
      <c r="DN7" s="1">
        <v>1.507797277523139E-2</v>
      </c>
      <c r="DO7" s="1">
        <v>1.7506619640517709E-2</v>
      </c>
      <c r="DP7" s="1">
        <v>3.5023699320653336E-2</v>
      </c>
      <c r="DQ7" s="1">
        <v>1.1735292781332899E-2</v>
      </c>
      <c r="DR7" s="1">
        <v>1.3407678782243937E-2</v>
      </c>
      <c r="DS7" s="1">
        <v>1.2023466872806468E-2</v>
      </c>
      <c r="DT7" s="1">
        <v>1.560184642609532E-2</v>
      </c>
      <c r="DU7" s="1">
        <v>1.4197934775377443E-2</v>
      </c>
      <c r="DV7" s="1">
        <v>9.0099294588850461E-3</v>
      </c>
      <c r="DW7" s="1">
        <v>4.2565387885170327E-3</v>
      </c>
      <c r="DX7" s="1">
        <v>2.3242208031007978E-3</v>
      </c>
      <c r="DY7" s="1">
        <v>4.0700014153308747E-2</v>
      </c>
      <c r="DZ7" s="1">
        <v>0.1398821098103824</v>
      </c>
      <c r="EA7" s="1">
        <v>3.2110578287063901E-2</v>
      </c>
      <c r="EB7" s="1">
        <v>3.0424768568643205E-3</v>
      </c>
      <c r="EC7" s="1">
        <v>3.8942727497498966E-3</v>
      </c>
      <c r="ED7" s="1">
        <v>1.0104921272887154E-3</v>
      </c>
      <c r="EE7" s="1">
        <v>5.8037529820003497E-3</v>
      </c>
      <c r="EF7" s="1">
        <v>5.8302517490324019E-3</v>
      </c>
      <c r="EG7" s="1">
        <v>3.0215567776284901E-3</v>
      </c>
      <c r="EH7" s="1">
        <v>1.2466100882637922E-4</v>
      </c>
      <c r="EI7" s="1">
        <v>3.2879391198980682E-3</v>
      </c>
      <c r="EJ7" s="1">
        <v>4.5187371149394443E-3</v>
      </c>
      <c r="EK7" s="1">
        <v>3.6088880021744387E-4</v>
      </c>
      <c r="EL7" s="1">
        <v>9.8221515352161755E-4</v>
      </c>
      <c r="EM7" s="1">
        <v>7.6508216445305742E-3</v>
      </c>
      <c r="EN7" s="1">
        <v>3.7764229700547169E-3</v>
      </c>
      <c r="EO7" s="1">
        <v>7.7005068327156724E-4</v>
      </c>
      <c r="EP7" s="1">
        <v>8.1488938643369778E-3</v>
      </c>
      <c r="EQ7" s="1">
        <v>6.1128471527097487E-3</v>
      </c>
      <c r="ER7" s="1">
        <v>3.2980504915287199E-3</v>
      </c>
      <c r="ES7" s="1">
        <v>6.9369239406078488E-3</v>
      </c>
      <c r="ET7" s="1">
        <v>5.8734865794531181E-3</v>
      </c>
      <c r="EU7" s="1">
        <v>2.7244916524796933E-2</v>
      </c>
      <c r="EV7" s="1">
        <v>6.8155874810400304E-3</v>
      </c>
      <c r="EW7" s="1">
        <v>4.3381270975367727E-3</v>
      </c>
      <c r="EX7" s="1">
        <v>2.8439104381175607E-3</v>
      </c>
      <c r="EY7" s="1">
        <v>4.1557737401977813E-3</v>
      </c>
      <c r="EZ7" s="1">
        <v>2.2189230709471163E-2</v>
      </c>
      <c r="FA7" s="1">
        <v>1.947833710849476E-2</v>
      </c>
      <c r="FB7" s="1">
        <v>1.5915821948626414E-2</v>
      </c>
      <c r="FC7" s="1">
        <v>1.3271000931236508E-2</v>
      </c>
      <c r="FD7" s="1">
        <v>5.3466492506974474E-3</v>
      </c>
      <c r="FE7" s="1">
        <v>3.3355323001595834E-3</v>
      </c>
      <c r="FF7" s="1">
        <v>7.0192095856021165E-3</v>
      </c>
      <c r="FG7" s="1">
        <v>3.409275579465887E-3</v>
      </c>
      <c r="FH7" s="1">
        <v>2.1486664715134511E-3</v>
      </c>
      <c r="FI7" s="1">
        <v>6.3555200718453863E-3</v>
      </c>
      <c r="FJ7" s="1">
        <v>5.0900296120712568E-3</v>
      </c>
      <c r="FK7" s="1">
        <v>3.9946891300818846E-3</v>
      </c>
      <c r="FL7" s="1">
        <v>3.7844423337617854E-3</v>
      </c>
      <c r="FM7" s="1">
        <v>3.6817596115125821E-3</v>
      </c>
      <c r="FN7" s="1">
        <v>3.8893913979282028E-3</v>
      </c>
      <c r="FO7" s="1">
        <v>9.9640594060325608E-3</v>
      </c>
      <c r="FP7" s="1">
        <v>6.7303381581540209E-3</v>
      </c>
      <c r="FQ7" s="1">
        <v>6.6855343217906166E-3</v>
      </c>
      <c r="FR7" s="1">
        <v>1.4673343576011699E-2</v>
      </c>
      <c r="FS7" s="1">
        <v>3.8370911998386256E-2</v>
      </c>
      <c r="FT7" s="1">
        <v>2.1683662127938586E-2</v>
      </c>
      <c r="FU7" s="1">
        <v>1.3938700126846773E-2</v>
      </c>
      <c r="FV7" s="1">
        <v>1.2205994564139089E-2</v>
      </c>
      <c r="FW7" s="1">
        <v>5.1219327329058983E-3</v>
      </c>
      <c r="FX7" s="1">
        <v>2.2684339251385823E-3</v>
      </c>
      <c r="FY7" s="1">
        <v>2.378438675120326E-3</v>
      </c>
      <c r="FZ7" s="1">
        <v>4.5248388047165623E-3</v>
      </c>
      <c r="GA7" s="1">
        <v>6.9393646165186963E-3</v>
      </c>
      <c r="GB7" s="1">
        <v>1.2324193011821536E-2</v>
      </c>
      <c r="GC7" s="1">
        <v>9.8999044963760125E-3</v>
      </c>
      <c r="GD7" s="1">
        <v>1.3378565005307406E-2</v>
      </c>
      <c r="GE7" s="1">
        <v>4.595444072137491E-3</v>
      </c>
      <c r="GF7" s="1">
        <v>1.7234832944445543E-3</v>
      </c>
      <c r="GG7" s="1">
        <v>1.0102480596976308E-3</v>
      </c>
      <c r="GH7" s="1">
        <v>7.0706381137235338E-4</v>
      </c>
      <c r="GI7" s="1">
        <v>2.3913393906490883E-4</v>
      </c>
      <c r="GJ7" s="1">
        <v>1.2787398432901554E-4</v>
      </c>
      <c r="GK7" s="1">
        <v>1.136274103694148E-5</v>
      </c>
      <c r="GL7" s="1">
        <v>2.1633105269785327E-6</v>
      </c>
    </row>
    <row r="8" spans="1:194" x14ac:dyDescent="0.25">
      <c r="A8" s="1" t="s">
        <v>100</v>
      </c>
      <c r="B8" s="1">
        <v>-8.943843966883376E-6</v>
      </c>
      <c r="C8" s="1">
        <v>9.1522949810699271E-5</v>
      </c>
      <c r="D8" s="1">
        <v>-2.3047616032958631E-5</v>
      </c>
      <c r="E8" s="1">
        <v>-2.297224391483468E-5</v>
      </c>
      <c r="F8" s="1">
        <v>3.9146393850627222E-5</v>
      </c>
      <c r="G8" s="1">
        <v>-7.0213838789843416E-6</v>
      </c>
      <c r="H8" s="1">
        <v>-1.0865832979044134E-5</v>
      </c>
      <c r="I8" s="1">
        <v>2.1563962995262476E-4</v>
      </c>
      <c r="J8" s="1">
        <v>1.1995943675165129E-4</v>
      </c>
      <c r="K8" s="1">
        <v>3.0471534130298702E-3</v>
      </c>
      <c r="L8" s="1">
        <v>8.0916679563444499E-4</v>
      </c>
      <c r="M8" s="1">
        <v>2.0889382538053112E-3</v>
      </c>
      <c r="N8" s="1">
        <v>7.7635637046361255E-4</v>
      </c>
      <c r="O8" s="1">
        <v>2.4766806939792132E-4</v>
      </c>
      <c r="P8" s="1">
        <v>2.2537441008407136E-4</v>
      </c>
      <c r="Q8" s="1">
        <v>-1.3374311285356889E-5</v>
      </c>
      <c r="R8" s="1">
        <v>7.4992902154640201E-4</v>
      </c>
      <c r="S8" s="1">
        <v>7.6486212244970982E-4</v>
      </c>
      <c r="T8" s="1">
        <v>3.6162129048657025E-3</v>
      </c>
      <c r="U8" s="1">
        <v>1.2692900229942542E-3</v>
      </c>
      <c r="V8" s="1">
        <v>4.2966818088035005E-4</v>
      </c>
      <c r="W8" s="1">
        <v>1.0795642694041204E-3</v>
      </c>
      <c r="X8" s="1">
        <v>3.1536165298799517E-4</v>
      </c>
      <c r="Y8" s="1">
        <v>-1.4520909632317498E-5</v>
      </c>
      <c r="Z8" s="1">
        <v>2.3610316002327755E-5</v>
      </c>
      <c r="AA8" s="1">
        <v>3.1423107121613585E-4</v>
      </c>
      <c r="AB8" s="1">
        <v>1.3983412214946072E-3</v>
      </c>
      <c r="AC8" s="1">
        <v>-2.7491980085711246E-5</v>
      </c>
      <c r="AD8" s="1">
        <v>6.1508359146527031E-4</v>
      </c>
      <c r="AE8" s="1">
        <v>3.2341704811249239E-4</v>
      </c>
      <c r="AF8" s="1">
        <v>5.6171071031874733E-5</v>
      </c>
      <c r="AG8" s="1">
        <v>1.270632588848337E-4</v>
      </c>
      <c r="AH8" s="1">
        <v>2.9150166684438174E-4</v>
      </c>
      <c r="AI8" s="1">
        <v>1.3123227916856476E-4</v>
      </c>
      <c r="AJ8" s="1">
        <v>6.3477455732515259E-5</v>
      </c>
      <c r="AK8" s="1">
        <v>3.3359228405922581E-4</v>
      </c>
      <c r="AL8" s="1">
        <v>5.8606532598754915E-5</v>
      </c>
      <c r="AM8" s="1">
        <v>1.1114325430984036E-5</v>
      </c>
      <c r="AN8" s="1">
        <v>5.8997525461522904E-5</v>
      </c>
      <c r="AO8" s="1">
        <v>3.873891333701961E-4</v>
      </c>
      <c r="AP8" s="1">
        <v>3.6633204786931721E-4</v>
      </c>
      <c r="AQ8" s="1">
        <v>4.9312208282595164E-4</v>
      </c>
      <c r="AR8" s="1">
        <v>7.2288927416943444E-4</v>
      </c>
      <c r="AS8" s="1">
        <v>5.4736645408828279E-4</v>
      </c>
      <c r="AT8" s="1">
        <v>4.5800338653757308E-5</v>
      </c>
      <c r="AU8" s="1">
        <v>4.9149687152890385E-4</v>
      </c>
      <c r="AV8" s="1">
        <v>4.7479723660706592E-5</v>
      </c>
      <c r="AW8" s="1">
        <v>6.0994886591807612E-5</v>
      </c>
      <c r="AX8" s="1">
        <v>-5.4336231031294792E-5</v>
      </c>
      <c r="AY8" s="1">
        <v>1.4749145827511588E-4</v>
      </c>
      <c r="AZ8" s="1">
        <v>-7.4269800896388546E-5</v>
      </c>
      <c r="BA8" s="1">
        <v>1.0298186714423125E-5</v>
      </c>
      <c r="BB8" s="1">
        <v>2.663226686335993E-5</v>
      </c>
      <c r="BC8" s="1">
        <v>3.6013740191100498E-4</v>
      </c>
      <c r="BD8" s="1">
        <v>5.2435440427356398E-5</v>
      </c>
      <c r="BE8" s="1">
        <v>1.715869822878666E-4</v>
      </c>
      <c r="BF8" s="1">
        <v>-1.9268881998388159E-5</v>
      </c>
      <c r="BG8" s="1">
        <v>-2.4441764680382595E-5</v>
      </c>
      <c r="BH8" s="1">
        <v>-2.6604002319063447E-5</v>
      </c>
      <c r="BI8" s="1">
        <v>1.1935881518535107E-4</v>
      </c>
      <c r="BJ8" s="1">
        <v>-3.4030511332964026E-5</v>
      </c>
      <c r="BK8" s="1">
        <v>-3.4581669946745425E-5</v>
      </c>
      <c r="BL8" s="1">
        <v>4.808505598438958E-5</v>
      </c>
      <c r="BM8" s="1">
        <v>-3.0815419419239223E-5</v>
      </c>
      <c r="BN8" s="1">
        <v>-7.2225332192276366E-5</v>
      </c>
      <c r="BO8" s="1">
        <v>-4.467446763928078E-5</v>
      </c>
      <c r="BP8" s="1">
        <v>-3.2341704811249241E-6</v>
      </c>
      <c r="BQ8" s="1">
        <v>5.3120855626546075E-5</v>
      </c>
      <c r="BR8" s="1">
        <v>7.7294107136112084E-5</v>
      </c>
      <c r="BS8" s="1">
        <v>9.9524171225294988E-5</v>
      </c>
      <c r="BT8" s="1">
        <v>1.4584740394853722E-4</v>
      </c>
      <c r="BU8" s="1">
        <v>5.6675122071828659E-3</v>
      </c>
      <c r="BV8" s="1">
        <v>9.0976501954300631E-4</v>
      </c>
      <c r="BW8" s="1">
        <v>1.4820513801860208E-3</v>
      </c>
      <c r="BX8" s="1">
        <v>3.7412835133776345E-4</v>
      </c>
      <c r="BY8" s="1">
        <v>2.2954578574649379E-3</v>
      </c>
      <c r="BZ8" s="1">
        <v>1.5777268626296114E-3</v>
      </c>
      <c r="CA8" s="1">
        <v>1.0684704357677513E-3</v>
      </c>
      <c r="CB8" s="1">
        <v>3.7410479755084968E-4</v>
      </c>
      <c r="CC8" s="1">
        <v>4.8892950875530677E-5</v>
      </c>
      <c r="CD8" s="1">
        <v>2.2779338400011192E-5</v>
      </c>
      <c r="CE8" s="1">
        <v>-2.393064750435455E-7</v>
      </c>
      <c r="CF8" s="1">
        <v>-4.3501489050976787E-5</v>
      </c>
      <c r="CG8" s="1">
        <v>9.0321706678098805E-6</v>
      </c>
      <c r="CH8" s="1">
        <v>4.47616166508616E-4</v>
      </c>
      <c r="CI8" s="1">
        <v>4.5225626253062175E-4</v>
      </c>
      <c r="CJ8" s="1">
        <v>5.4345652546060287E-5</v>
      </c>
      <c r="CK8" s="1">
        <v>2.5445156002907693E-4</v>
      </c>
      <c r="CL8" s="1">
        <v>-3.1192280009858984E-5</v>
      </c>
      <c r="CM8" s="1">
        <v>-2.2063538815702791E-5</v>
      </c>
      <c r="CN8" s="1">
        <v>-3.8901434466724383E-5</v>
      </c>
      <c r="CO8" s="1">
        <v>6.6704324539696932E-5</v>
      </c>
      <c r="CP8" s="1">
        <v>2.1527690163415325E-4</v>
      </c>
      <c r="CQ8" s="1">
        <v>5.7928183535639349E-5</v>
      </c>
      <c r="CR8" s="1">
        <v>5.2204613315601786E-4</v>
      </c>
      <c r="CS8" s="1">
        <v>2.4634905733075216E-4</v>
      </c>
      <c r="CT8" s="1">
        <v>3.4202453977434294E-5</v>
      </c>
      <c r="CU8" s="1">
        <v>7.8043117559968859E-4</v>
      </c>
      <c r="CV8" s="1">
        <v>1.0684939895546652E-3</v>
      </c>
      <c r="CW8" s="1">
        <v>7.416380885527674E-3</v>
      </c>
      <c r="CX8" s="1">
        <v>1.236079183445888E-3</v>
      </c>
      <c r="CY8" s="1">
        <v>3.6772172129722757E-3</v>
      </c>
      <c r="CZ8" s="1">
        <v>5.887975652695423E-3</v>
      </c>
      <c r="DA8" s="1">
        <v>8.9897738513651584E-3</v>
      </c>
      <c r="DB8" s="1">
        <v>1.0224227823513999E-2</v>
      </c>
      <c r="DC8" s="1">
        <v>7.0454087416363508E-3</v>
      </c>
      <c r="DD8" s="1">
        <v>7.5843193862226025E-3</v>
      </c>
      <c r="DE8" s="1">
        <v>6.5187460662452408E-3</v>
      </c>
      <c r="DF8" s="1">
        <v>1.0518650159935684E-2</v>
      </c>
      <c r="DG8" s="1">
        <v>8.6169174045207363E-3</v>
      </c>
      <c r="DH8" s="1">
        <v>7.6175302257709696E-3</v>
      </c>
      <c r="DI8" s="1">
        <v>8.6298719873232899E-3</v>
      </c>
      <c r="DJ8" s="1">
        <v>3.1001494335857731E-2</v>
      </c>
      <c r="DK8" s="1">
        <v>2.4514781419815172E-2</v>
      </c>
      <c r="DL8" s="1">
        <v>1.9328708617149044E-2</v>
      </c>
      <c r="DM8" s="1">
        <v>1.423661542426872E-2</v>
      </c>
      <c r="DN8" s="1">
        <v>1.1391789040827832E-2</v>
      </c>
      <c r="DO8" s="1">
        <v>1.7623414444594646E-2</v>
      </c>
      <c r="DP8" s="1">
        <v>3.5523821423294813E-2</v>
      </c>
      <c r="DQ8" s="1">
        <v>1.7823857171230528E-2</v>
      </c>
      <c r="DR8" s="1">
        <v>1.4889997473255723E-2</v>
      </c>
      <c r="DS8" s="1">
        <v>1.2795594740886426E-2</v>
      </c>
      <c r="DT8" s="1">
        <v>1.6266480780494384E-2</v>
      </c>
      <c r="DU8" s="1">
        <v>1.532644914476723E-2</v>
      </c>
      <c r="DV8" s="1">
        <v>8.3889167471957841E-3</v>
      </c>
      <c r="DW8" s="1">
        <v>4.0592596367130538E-3</v>
      </c>
      <c r="DX8" s="1">
        <v>1.4850191573371511E-3</v>
      </c>
      <c r="DY8" s="1">
        <v>2.0629348730525479E-2</v>
      </c>
      <c r="DZ8" s="1">
        <v>0.18907802445000604</v>
      </c>
      <c r="EA8" s="1">
        <v>3.9261807406504527E-2</v>
      </c>
      <c r="EB8" s="1">
        <v>2.2727520068800975E-3</v>
      </c>
      <c r="EC8" s="1">
        <v>4.9458241761460315E-3</v>
      </c>
      <c r="ED8" s="1">
        <v>1.4460140862080063E-3</v>
      </c>
      <c r="EE8" s="1">
        <v>6.6626597042881604E-3</v>
      </c>
      <c r="EF8" s="1">
        <v>5.8797318272756161E-3</v>
      </c>
      <c r="EG8" s="1">
        <v>3.7650728381605062E-3</v>
      </c>
      <c r="EH8" s="1">
        <v>6.4827087722672274E-4</v>
      </c>
      <c r="EI8" s="1">
        <v>3.6303451770139435E-3</v>
      </c>
      <c r="EJ8" s="1">
        <v>5.5805987334711839E-3</v>
      </c>
      <c r="EK8" s="1">
        <v>7.1433924951974875E-4</v>
      </c>
      <c r="EL8" s="1">
        <v>7.7951257791005293E-4</v>
      </c>
      <c r="EM8" s="1">
        <v>8.6173884802590115E-3</v>
      </c>
      <c r="EN8" s="1">
        <v>4.7039267845419754E-3</v>
      </c>
      <c r="EO8" s="1">
        <v>7.9795519306350728E-4</v>
      </c>
      <c r="EP8" s="1">
        <v>9.2995061492807708E-3</v>
      </c>
      <c r="EQ8" s="1">
        <v>8.7584756638722835E-3</v>
      </c>
      <c r="ER8" s="1">
        <v>2.6634622242051303E-3</v>
      </c>
      <c r="ES8" s="1">
        <v>8.4732393043469544E-3</v>
      </c>
      <c r="ET8" s="1">
        <v>6.672316756922792E-3</v>
      </c>
      <c r="EU8" s="1">
        <v>2.8778016851201169E-2</v>
      </c>
      <c r="EV8" s="1">
        <v>7.2597482025513376E-3</v>
      </c>
      <c r="EW8" s="1">
        <v>3.5957211102507535E-3</v>
      </c>
      <c r="EX8" s="1">
        <v>2.3916515232206307E-3</v>
      </c>
      <c r="EY8" s="1">
        <v>2.3874118415761585E-3</v>
      </c>
      <c r="EZ8" s="1">
        <v>2.2492453275401902E-2</v>
      </c>
      <c r="FA8" s="1">
        <v>2.3730440315587804E-2</v>
      </c>
      <c r="FB8" s="1">
        <v>1.5530424939440171E-2</v>
      </c>
      <c r="FC8" s="1">
        <v>1.3899796271402313E-2</v>
      </c>
      <c r="FD8" s="1">
        <v>4.418219349278372E-3</v>
      </c>
      <c r="FE8" s="1">
        <v>2.6269538544888412E-3</v>
      </c>
      <c r="FF8" s="1">
        <v>7.5723069548965976E-3</v>
      </c>
      <c r="FG8" s="1">
        <v>4.1348672927061427E-3</v>
      </c>
      <c r="FH8" s="1">
        <v>1.9781412401631026E-3</v>
      </c>
      <c r="FI8" s="1">
        <v>5.4300900350924197E-3</v>
      </c>
      <c r="FJ8" s="1">
        <v>3.8717714928797253E-3</v>
      </c>
      <c r="FK8" s="1">
        <v>2.6896069276793758E-3</v>
      </c>
      <c r="FL8" s="1">
        <v>2.4017796515935367E-3</v>
      </c>
      <c r="FM8" s="1">
        <v>2.3057744161331536E-3</v>
      </c>
      <c r="FN8" s="1">
        <v>2.4192094539097005E-3</v>
      </c>
      <c r="FO8" s="1">
        <v>1.045670370035256E-2</v>
      </c>
      <c r="FP8" s="1">
        <v>4.6042942658968767E-3</v>
      </c>
      <c r="FQ8" s="1">
        <v>3.2881086531573768E-3</v>
      </c>
      <c r="FR8" s="1">
        <v>1.0413835808169564E-2</v>
      </c>
      <c r="FS8" s="1">
        <v>3.1797612333541968E-2</v>
      </c>
      <c r="FT8" s="1">
        <v>8.9546787088636941E-3</v>
      </c>
      <c r="FU8" s="1">
        <v>6.5764528441838912E-3</v>
      </c>
      <c r="FV8" s="1">
        <v>8.0447959203861184E-3</v>
      </c>
      <c r="FW8" s="1">
        <v>2.2402242271522296E-3</v>
      </c>
      <c r="FX8" s="1">
        <v>1.2448176383908836E-3</v>
      </c>
      <c r="FY8" s="1">
        <v>1.7051292960460027E-3</v>
      </c>
      <c r="FZ8" s="1">
        <v>3.6159773669965649E-3</v>
      </c>
      <c r="GA8" s="1">
        <v>6.0017404434887624E-3</v>
      </c>
      <c r="GB8" s="1">
        <v>8.6904052196915878E-3</v>
      </c>
      <c r="GC8" s="1">
        <v>5.6392476628863838E-3</v>
      </c>
      <c r="GD8" s="1">
        <v>6.8414329469634076E-3</v>
      </c>
      <c r="GE8" s="1">
        <v>2.2202741696362963E-3</v>
      </c>
      <c r="GF8" s="1">
        <v>9.2573448707051857E-4</v>
      </c>
      <c r="GG8" s="1">
        <v>5.9843106411725986E-4</v>
      </c>
      <c r="GH8" s="1">
        <v>4.5724966535633352E-4</v>
      </c>
      <c r="GI8" s="1">
        <v>1.5548561355363747E-4</v>
      </c>
      <c r="GJ8" s="1">
        <v>1.416030115466822E-4</v>
      </c>
      <c r="GK8" s="1">
        <v>4.1831525558792991E-5</v>
      </c>
      <c r="GL8" s="1">
        <v>1.5336577273140135E-5</v>
      </c>
    </row>
    <row r="9" spans="1:194" x14ac:dyDescent="0.25">
      <c r="A9" s="1" t="s">
        <v>101</v>
      </c>
      <c r="B9" s="1">
        <v>-8.5996328663073419E-6</v>
      </c>
      <c r="C9" s="1">
        <v>8.3627144930855095E-5</v>
      </c>
      <c r="D9" s="1">
        <v>-3.7734958918911532E-6</v>
      </c>
      <c r="E9" s="1">
        <v>-2.1043333054827232E-5</v>
      </c>
      <c r="F9" s="1">
        <v>3.897737191490587E-6</v>
      </c>
      <c r="G9" s="1">
        <v>1.9025820399756716E-5</v>
      </c>
      <c r="H9" s="1">
        <v>-3.2560709090725093E-6</v>
      </c>
      <c r="I9" s="1">
        <v>2.312222506316048E-4</v>
      </c>
      <c r="J9" s="1">
        <v>1.0044271557592405E-4</v>
      </c>
      <c r="K9" s="1">
        <v>2.8857784629155335E-3</v>
      </c>
      <c r="L9" s="1">
        <v>9.7204732302354072E-4</v>
      </c>
      <c r="M9" s="1">
        <v>1.5708073618806682E-3</v>
      </c>
      <c r="N9" s="1">
        <v>7.536317113649659E-4</v>
      </c>
      <c r="O9" s="1">
        <v>3.1893542207434575E-4</v>
      </c>
      <c r="P9" s="1">
        <v>3.0680781072919816E-4</v>
      </c>
      <c r="Q9" s="1">
        <v>7.7948813457515817E-5</v>
      </c>
      <c r="R9" s="1">
        <v>1.1683129941568705E-3</v>
      </c>
      <c r="S9" s="1">
        <v>1.112626798298222E-3</v>
      </c>
      <c r="T9" s="1">
        <v>3.1671153246337737E-3</v>
      </c>
      <c r="U9" s="1">
        <v>1.4705840700796932E-3</v>
      </c>
      <c r="V9" s="1">
        <v>6.2040589773721983E-4</v>
      </c>
      <c r="W9" s="1">
        <v>1.0796539283329308E-3</v>
      </c>
      <c r="X9" s="1">
        <v>3.3551081264143013E-4</v>
      </c>
      <c r="Y9" s="1">
        <v>4.2663098296817471E-5</v>
      </c>
      <c r="Z9" s="1">
        <v>7.6172666954889078E-5</v>
      </c>
      <c r="AA9" s="1">
        <v>4.0166411560236967E-4</v>
      </c>
      <c r="AB9" s="1">
        <v>1.3839413308363649E-3</v>
      </c>
      <c r="AC9" s="1">
        <v>-1.1072005076474592E-5</v>
      </c>
      <c r="AD9" s="1">
        <v>7.8049629786546384E-4</v>
      </c>
      <c r="AE9" s="1">
        <v>4.451930482543908E-4</v>
      </c>
      <c r="AF9" s="1">
        <v>5.5054611209133305E-5</v>
      </c>
      <c r="AG9" s="1">
        <v>1.3008271631091066E-4</v>
      </c>
      <c r="AH9" s="1">
        <v>3.141318205146541E-4</v>
      </c>
      <c r="AI9" s="1">
        <v>8.198443180488645E-5</v>
      </c>
      <c r="AJ9" s="1">
        <v>-5.1282894428930922E-6</v>
      </c>
      <c r="AK9" s="1">
        <v>3.0882413730980954E-4</v>
      </c>
      <c r="AL9" s="1">
        <v>3.9860997386997307E-5</v>
      </c>
      <c r="AM9" s="1">
        <v>1.219818277546898E-5</v>
      </c>
      <c r="AN9" s="1">
        <v>5.6996808136045693E-6</v>
      </c>
      <c r="AO9" s="1">
        <v>4.0821717698935649E-4</v>
      </c>
      <c r="AP9" s="1">
        <v>3.6756447490085445E-4</v>
      </c>
      <c r="AQ9" s="1">
        <v>5.1724707164976639E-4</v>
      </c>
      <c r="AR9" s="1">
        <v>7.7080013916164172E-4</v>
      </c>
      <c r="AS9" s="1">
        <v>5.2735835641430271E-4</v>
      </c>
      <c r="AT9" s="1">
        <v>8.5747253026644956E-5</v>
      </c>
      <c r="AU9" s="1">
        <v>6.0961262015865321E-4</v>
      </c>
      <c r="AV9" s="1">
        <v>1.0304318382768305E-4</v>
      </c>
      <c r="AW9" s="1">
        <v>1.3716654601838194E-4</v>
      </c>
      <c r="AX9" s="1">
        <v>1.1604552508647821E-5</v>
      </c>
      <c r="AY9" s="1">
        <v>2.1508570761441818E-4</v>
      </c>
      <c r="AZ9" s="1">
        <v>1.6058855140110095E-5</v>
      </c>
      <c r="BA9" s="1">
        <v>7.5475848210118985E-6</v>
      </c>
      <c r="BB9" s="1">
        <v>9.6359654250186081E-5</v>
      </c>
      <c r="BC9" s="1">
        <v>3.744437067641166E-4</v>
      </c>
      <c r="BD9" s="1">
        <v>7.7622642981240459E-5</v>
      </c>
      <c r="BE9" s="1">
        <v>1.1223526088635237E-4</v>
      </c>
      <c r="BF9" s="1">
        <v>-2.0708563538722793E-5</v>
      </c>
      <c r="BG9" s="1">
        <v>-4.6209460929775052E-5</v>
      </c>
      <c r="BH9" s="1">
        <v>-3.8031477533707315E-5</v>
      </c>
      <c r="BI9" s="1">
        <v>1.207661014340271E-4</v>
      </c>
      <c r="BJ9" s="1">
        <v>-3.748291809633512E-5</v>
      </c>
      <c r="BK9" s="1">
        <v>-4.6692786271892178E-5</v>
      </c>
      <c r="BL9" s="1">
        <v>3.8621549577150927E-5</v>
      </c>
      <c r="BM9" s="1">
        <v>-5.7204371166402738E-5</v>
      </c>
      <c r="BN9" s="1">
        <v>-5.5368920940816834E-5</v>
      </c>
      <c r="BO9" s="1">
        <v>-5.3506784039899308E-5</v>
      </c>
      <c r="BP9" s="1">
        <v>-4.2325067075950275E-5</v>
      </c>
      <c r="BQ9" s="1">
        <v>4.0984802937073329E-5</v>
      </c>
      <c r="BR9" s="1">
        <v>9.0506376794117287E-5</v>
      </c>
      <c r="BS9" s="1">
        <v>1.0725967853007911E-4</v>
      </c>
      <c r="BT9" s="1">
        <v>1.7992749545808203E-4</v>
      </c>
      <c r="BU9" s="1">
        <v>4.9669833164441854E-3</v>
      </c>
      <c r="BV9" s="1">
        <v>1.128876018389031E-3</v>
      </c>
      <c r="BW9" s="1">
        <v>2.0610415877225386E-3</v>
      </c>
      <c r="BX9" s="1">
        <v>3.7915835273936961E-4</v>
      </c>
      <c r="BY9" s="1">
        <v>2.1646451917321859E-3</v>
      </c>
      <c r="BZ9" s="1">
        <v>1.4578930733664336E-3</v>
      </c>
      <c r="CA9" s="1">
        <v>1.3553569363700512E-3</v>
      </c>
      <c r="CB9" s="1">
        <v>4.7460769484213261E-4</v>
      </c>
      <c r="CC9" s="1">
        <v>4.1992966227378991E-5</v>
      </c>
      <c r="CD9" s="1">
        <v>4.0219784910900208E-5</v>
      </c>
      <c r="CE9" s="1">
        <v>2.155067640474282E-5</v>
      </c>
      <c r="CF9" s="1">
        <v>-1.560547817808734E-5</v>
      </c>
      <c r="CG9" s="1">
        <v>1.0579487657298796E-5</v>
      </c>
      <c r="CH9" s="1">
        <v>4.1898080270644347E-4</v>
      </c>
      <c r="CI9" s="1">
        <v>4.0459964988884793E-4</v>
      </c>
      <c r="CJ9" s="1">
        <v>4.2046339578042237E-6</v>
      </c>
      <c r="CK9" s="1">
        <v>1.9709592325475793E-4</v>
      </c>
      <c r="CL9" s="1">
        <v>-1.1432868230681063E-4</v>
      </c>
      <c r="CM9" s="1">
        <v>-1.1626198367527913E-4</v>
      </c>
      <c r="CN9" s="1">
        <v>-9.5001598994421386E-5</v>
      </c>
      <c r="CO9" s="1">
        <v>-6.1791514137293529E-6</v>
      </c>
      <c r="CP9" s="1">
        <v>1.5556256088031239E-4</v>
      </c>
      <c r="CQ9" s="1">
        <v>1.7934038860078637E-4</v>
      </c>
      <c r="CR9" s="1">
        <v>7.0820505957825167E-4</v>
      </c>
      <c r="CS9" s="1">
        <v>7.9256460548765236E-4</v>
      </c>
      <c r="CT9" s="1">
        <v>2.2579299479469396E-4</v>
      </c>
      <c r="CU9" s="1">
        <v>-2.8591807431683521E-4</v>
      </c>
      <c r="CV9" s="1">
        <v>3.1442833912944984E-4</v>
      </c>
      <c r="CW9" s="1">
        <v>6.9311226208514619E-3</v>
      </c>
      <c r="CX9" s="1">
        <v>5.6738836941173357E-4</v>
      </c>
      <c r="CY9" s="1">
        <v>3.342357825978083E-3</v>
      </c>
      <c r="CZ9" s="1">
        <v>4.7721705865233551E-3</v>
      </c>
      <c r="DA9" s="1">
        <v>8.214455185687617E-3</v>
      </c>
      <c r="DB9" s="1">
        <v>9.5401899124395693E-3</v>
      </c>
      <c r="DC9" s="1">
        <v>5.8725511660305115E-3</v>
      </c>
      <c r="DD9" s="1">
        <v>6.360620805984373E-3</v>
      </c>
      <c r="DE9" s="1">
        <v>5.7121345954259922E-3</v>
      </c>
      <c r="DF9" s="1">
        <v>1.0070958232924023E-2</v>
      </c>
      <c r="DG9" s="1">
        <v>8.8659065823939558E-3</v>
      </c>
      <c r="DH9" s="1">
        <v>7.7747180799454694E-3</v>
      </c>
      <c r="DI9" s="1">
        <v>8.7849570005547068E-3</v>
      </c>
      <c r="DJ9" s="1">
        <v>3.1994358536465144E-2</v>
      </c>
      <c r="DK9" s="1">
        <v>2.5261013831682472E-2</v>
      </c>
      <c r="DL9" s="1">
        <v>1.9175858818843382E-2</v>
      </c>
      <c r="DM9" s="1">
        <v>1.3689078370662185E-2</v>
      </c>
      <c r="DN9" s="1">
        <v>1.2014341234295595E-2</v>
      </c>
      <c r="DO9" s="1">
        <v>1.7975254947535251E-2</v>
      </c>
      <c r="DP9" s="1">
        <v>3.6507371853656982E-2</v>
      </c>
      <c r="DQ9" s="1">
        <v>1.8090304170076014E-2</v>
      </c>
      <c r="DR9" s="1">
        <v>1.4372850296381266E-2</v>
      </c>
      <c r="DS9" s="1">
        <v>1.3170170794769563E-2</v>
      </c>
      <c r="DT9" s="1">
        <v>1.6290436178265602E-2</v>
      </c>
      <c r="DU9" s="1">
        <v>1.5258551398776273E-2</v>
      </c>
      <c r="DV9" s="1">
        <v>8.9489317945367752E-3</v>
      </c>
      <c r="DW9" s="1">
        <v>3.4843902424652631E-3</v>
      </c>
      <c r="DX9" s="1">
        <v>1.3063127574828284E-3</v>
      </c>
      <c r="DY9" s="1">
        <v>1.8336118101741721E-2</v>
      </c>
      <c r="DZ9" s="1">
        <v>0.19420190157435108</v>
      </c>
      <c r="EA9" s="1">
        <v>4.3938128340439343E-2</v>
      </c>
      <c r="EB9" s="1">
        <v>1.851402927061919E-3</v>
      </c>
      <c r="EC9" s="1">
        <v>5.0811429831405623E-3</v>
      </c>
      <c r="ED9" s="1">
        <v>1.0305504457227489E-3</v>
      </c>
      <c r="EE9" s="1">
        <v>6.3437192449410131E-3</v>
      </c>
      <c r="EF9" s="1">
        <v>5.4230289460001019E-3</v>
      </c>
      <c r="EG9" s="1">
        <v>3.5045535082713765E-3</v>
      </c>
      <c r="EH9" s="1">
        <v>1.6879025628635237E-4</v>
      </c>
      <c r="EI9" s="1">
        <v>2.9104784635280226E-3</v>
      </c>
      <c r="EJ9" s="1">
        <v>4.7419256878141851E-3</v>
      </c>
      <c r="EK9" s="1">
        <v>1.9641393044072763E-4</v>
      </c>
      <c r="EL9" s="1">
        <v>3.0375366899680162E-4</v>
      </c>
      <c r="EM9" s="1">
        <v>7.6922859050322411E-3</v>
      </c>
      <c r="EN9" s="1">
        <v>4.3098980660567273E-3</v>
      </c>
      <c r="EO9" s="1">
        <v>3.3651897593173582E-4</v>
      </c>
      <c r="EP9" s="1">
        <v>8.8152018992638768E-3</v>
      </c>
      <c r="EQ9" s="1">
        <v>8.4810254203890271E-3</v>
      </c>
      <c r="ER9" s="1">
        <v>2.3877161456430547E-3</v>
      </c>
      <c r="ES9" s="1">
        <v>8.640552435149159E-3</v>
      </c>
      <c r="ET9" s="1">
        <v>7.002583607017247E-3</v>
      </c>
      <c r="EU9" s="1">
        <v>3.1383530189985832E-2</v>
      </c>
      <c r="EV9" s="1">
        <v>7.6919893864174447E-3</v>
      </c>
      <c r="EW9" s="1">
        <v>3.3168572251056449E-3</v>
      </c>
      <c r="EX9" s="1">
        <v>2.0631468698875891E-3</v>
      </c>
      <c r="EY9" s="1">
        <v>2.1419615177003084E-3</v>
      </c>
      <c r="EZ9" s="1">
        <v>2.2892423136693742E-2</v>
      </c>
      <c r="FA9" s="1">
        <v>2.5493187907067567E-2</v>
      </c>
      <c r="FB9" s="1">
        <v>1.6328687079574258E-2</v>
      </c>
      <c r="FC9" s="1">
        <v>1.4521109603779158E-2</v>
      </c>
      <c r="FD9" s="1">
        <v>4.1275391179573196E-3</v>
      </c>
      <c r="FE9" s="1">
        <v>2.3029414736729396E-3</v>
      </c>
      <c r="FF9" s="1">
        <v>8.3372138922130721E-3</v>
      </c>
      <c r="FG9" s="1">
        <v>3.8289448728579651E-3</v>
      </c>
      <c r="FH9" s="1">
        <v>1.6928840755920929E-3</v>
      </c>
      <c r="FI9" s="1">
        <v>5.342079364160853E-3</v>
      </c>
      <c r="FJ9" s="1">
        <v>3.627905252026423E-3</v>
      </c>
      <c r="FK9" s="1">
        <v>2.2652539577323952E-3</v>
      </c>
      <c r="FL9" s="1">
        <v>1.7457236927487015E-3</v>
      </c>
      <c r="FM9" s="1">
        <v>1.94628888379657E-3</v>
      </c>
      <c r="FN9" s="1">
        <v>2.1185958508544004E-3</v>
      </c>
      <c r="FO9" s="1">
        <v>9.4405596578681864E-3</v>
      </c>
      <c r="FP9" s="1">
        <v>4.3555619327352788E-3</v>
      </c>
      <c r="FQ9" s="1">
        <v>2.967558296876211E-3</v>
      </c>
      <c r="FR9" s="1">
        <v>1.1147617323247518E-2</v>
      </c>
      <c r="FS9" s="1">
        <v>3.536874037284117E-2</v>
      </c>
      <c r="FT9" s="1">
        <v>6.8652954883667979E-3</v>
      </c>
      <c r="FU9" s="1">
        <v>5.9629893435432253E-3</v>
      </c>
      <c r="FV9" s="1">
        <v>9.0687253149142732E-3</v>
      </c>
      <c r="FW9" s="1">
        <v>2.3786723278917828E-3</v>
      </c>
      <c r="FX9" s="1">
        <v>1.1838505695721696E-3</v>
      </c>
      <c r="FY9" s="1">
        <v>1.7107641480642785E-3</v>
      </c>
      <c r="FZ9" s="1">
        <v>3.8256831680952112E-3</v>
      </c>
      <c r="GA9" s="1">
        <v>5.3975283451276647E-3</v>
      </c>
      <c r="GB9" s="1">
        <v>9.0989702136234432E-3</v>
      </c>
      <c r="GC9" s="1">
        <v>5.3278464706506563E-3</v>
      </c>
      <c r="GD9" s="1">
        <v>6.2666244050941095E-3</v>
      </c>
      <c r="GE9" s="1">
        <v>2.1451935706015821E-3</v>
      </c>
      <c r="GF9" s="1">
        <v>9.3080158370544713E-4</v>
      </c>
      <c r="GG9" s="1">
        <v>5.9529077106401694E-4</v>
      </c>
      <c r="GH9" s="1">
        <v>4.6580109198269783E-4</v>
      </c>
      <c r="GI9" s="1">
        <v>1.8051460231537767E-4</v>
      </c>
      <c r="GJ9" s="1">
        <v>1.8298163719047861E-4</v>
      </c>
      <c r="GK9" s="1">
        <v>1.012047684159492E-4</v>
      </c>
      <c r="GL9" s="1">
        <v>2.4402295923233879E-5</v>
      </c>
    </row>
    <row r="10" spans="1:194" x14ac:dyDescent="0.25">
      <c r="A10" s="1" t="s">
        <v>89</v>
      </c>
      <c r="B10" s="1">
        <v>1.5049784093223811E-6</v>
      </c>
      <c r="C10" s="1">
        <v>1.2729363460962226E-4</v>
      </c>
      <c r="D10" s="1">
        <v>-4.2406562459308624E-6</v>
      </c>
      <c r="E10" s="1">
        <v>-1.2548627727021898E-5</v>
      </c>
      <c r="F10" s="1">
        <v>-6.3477173655625269E-7</v>
      </c>
      <c r="G10" s="1">
        <v>5.6315166773970573E-6</v>
      </c>
      <c r="H10" s="1">
        <v>-2.8239142833709259E-6</v>
      </c>
      <c r="I10" s="1">
        <v>2.2814895896920066E-4</v>
      </c>
      <c r="J10" s="1">
        <v>8.2794800477021264E-5</v>
      </c>
      <c r="K10" s="1">
        <v>2.7097310579573602E-3</v>
      </c>
      <c r="L10" s="1">
        <v>8.514153762409246E-4</v>
      </c>
      <c r="M10" s="1">
        <v>9.3327931156600278E-4</v>
      </c>
      <c r="N10" s="1">
        <v>6.9223308542151751E-4</v>
      </c>
      <c r="O10" s="1">
        <v>1.560330087165719E-4</v>
      </c>
      <c r="P10" s="1">
        <v>1.7621190329537308E-4</v>
      </c>
      <c r="Q10" s="1">
        <v>4.7695964444180846E-5</v>
      </c>
      <c r="R10" s="1">
        <v>8.6955419719233671E-4</v>
      </c>
      <c r="S10" s="1">
        <v>6.1411001005284556E-4</v>
      </c>
      <c r="T10" s="1">
        <v>2.3352100786008653E-3</v>
      </c>
      <c r="U10" s="1">
        <v>1.7356067754719909E-3</v>
      </c>
      <c r="V10" s="1">
        <v>5.154774524813179E-4</v>
      </c>
      <c r="W10" s="1">
        <v>5.4244644286471249E-4</v>
      </c>
      <c r="X10" s="1">
        <v>1.5341005690992887E-4</v>
      </c>
      <c r="Y10" s="1">
        <v>4.7970004185173402E-6</v>
      </c>
      <c r="Z10" s="1">
        <v>1.7859126422113385E-5</v>
      </c>
      <c r="AA10" s="1">
        <v>4.2597955294287551E-4</v>
      </c>
      <c r="AB10" s="1">
        <v>1.0886989932432105E-3</v>
      </c>
      <c r="AC10" s="1">
        <v>2.5603141515590376E-5</v>
      </c>
      <c r="AD10" s="1">
        <v>6.9388602354179005E-4</v>
      </c>
      <c r="AE10" s="1">
        <v>2.6945066279022187E-4</v>
      </c>
      <c r="AF10" s="1">
        <v>7.964334345560686E-5</v>
      </c>
      <c r="AG10" s="1">
        <v>2.9637615480203024E-4</v>
      </c>
      <c r="AH10" s="1">
        <v>1.0861543385054225E-4</v>
      </c>
      <c r="AI10" s="1">
        <v>-3.2741224292872704E-5</v>
      </c>
      <c r="AJ10" s="1">
        <v>-6.1019515661009477E-5</v>
      </c>
      <c r="AK10" s="1">
        <v>2.3739236293125122E-4</v>
      </c>
      <c r="AL10" s="1">
        <v>6.3846909814107284E-5</v>
      </c>
      <c r="AM10" s="1">
        <v>-2.4637477666378505E-5</v>
      </c>
      <c r="AN10" s="1">
        <v>-5.5229882402896875E-5</v>
      </c>
      <c r="AO10" s="1">
        <v>7.0732702036190118E-4</v>
      </c>
      <c r="AP10" s="1">
        <v>4.9257555984122566E-4</v>
      </c>
      <c r="AQ10" s="1">
        <v>6.5406326435469707E-4</v>
      </c>
      <c r="AR10" s="1">
        <v>1.075149250494134E-3</v>
      </c>
      <c r="AS10" s="1">
        <v>6.3407576261087473E-4</v>
      </c>
      <c r="AT10" s="1">
        <v>8.575268974487744E-5</v>
      </c>
      <c r="AU10" s="1">
        <v>1.0309984033342219E-3</v>
      </c>
      <c r="AV10" s="1">
        <v>7.9262732704228305E-5</v>
      </c>
      <c r="AW10" s="1">
        <v>8.6244221343800611E-5</v>
      </c>
      <c r="AX10" s="1">
        <v>7.5293506296994833E-5</v>
      </c>
      <c r="AY10" s="1">
        <v>2.1760060385956652E-4</v>
      </c>
      <c r="AZ10" s="1">
        <v>-3.9096336381604876E-5</v>
      </c>
      <c r="BA10" s="1">
        <v>1.2816360204134467E-6</v>
      </c>
      <c r="BB10" s="1">
        <v>3.5577318120287745E-4</v>
      </c>
      <c r="BC10" s="1">
        <v>4.6391013296597237E-4</v>
      </c>
      <c r="BD10" s="1">
        <v>6.6482911132226177E-5</v>
      </c>
      <c r="BE10" s="1">
        <v>1.1560127232727314E-4</v>
      </c>
      <c r="BF10" s="1">
        <v>-2.3787084501869856E-6</v>
      </c>
      <c r="BG10" s="1">
        <v>-3.0996939592269284E-5</v>
      </c>
      <c r="BH10" s="1">
        <v>-1.367458307552862E-5</v>
      </c>
      <c r="BI10" s="1">
        <v>9.4384941586143009E-5</v>
      </c>
      <c r="BJ10" s="1">
        <v>-2.2806196222602841E-5</v>
      </c>
      <c r="BK10" s="1">
        <v>-2.1159782858068192E-5</v>
      </c>
      <c r="BL10" s="1">
        <v>5.5247281751531314E-5</v>
      </c>
      <c r="BM10" s="1">
        <v>-4.6210495054514838E-5</v>
      </c>
      <c r="BN10" s="1">
        <v>-3.0424936005911801E-5</v>
      </c>
      <c r="BO10" s="1">
        <v>-4.0135947462513144E-5</v>
      </c>
      <c r="BP10" s="1">
        <v>-6.9423401051447907E-6</v>
      </c>
      <c r="BQ10" s="1">
        <v>2.0882480739206674E-5</v>
      </c>
      <c r="BR10" s="1">
        <v>4.1673614898082497E-5</v>
      </c>
      <c r="BS10" s="1">
        <v>1.0649923807287749E-4</v>
      </c>
      <c r="BT10" s="1">
        <v>1.2566027075656345E-4</v>
      </c>
      <c r="BU10" s="1">
        <v>4.1667090142344584E-3</v>
      </c>
      <c r="BV10" s="1">
        <v>1.3243296721252239E-3</v>
      </c>
      <c r="BW10" s="1">
        <v>8.614417508915254E-4</v>
      </c>
      <c r="BX10" s="1">
        <v>2.5940253895382807E-4</v>
      </c>
      <c r="BY10" s="1">
        <v>1.8778899489301898E-3</v>
      </c>
      <c r="BZ10" s="1">
        <v>1.1010742799594617E-3</v>
      </c>
      <c r="CA10" s="1">
        <v>1.1528373421469448E-3</v>
      </c>
      <c r="CB10" s="1">
        <v>2.5574867574059394E-4</v>
      </c>
      <c r="CC10" s="1">
        <v>5.2476435481495459E-5</v>
      </c>
      <c r="CD10" s="1">
        <v>8.4821824592934468E-5</v>
      </c>
      <c r="CE10" s="1">
        <v>1.0797165795106766E-5</v>
      </c>
      <c r="CF10" s="1">
        <v>-4.9324978460081042E-5</v>
      </c>
      <c r="CG10" s="1">
        <v>-2.3617440852683987E-5</v>
      </c>
      <c r="CH10" s="1">
        <v>3.5627341247611782E-4</v>
      </c>
      <c r="CI10" s="1">
        <v>3.4318040262869563E-4</v>
      </c>
      <c r="CJ10" s="1">
        <v>2.8341364006936642E-5</v>
      </c>
      <c r="CK10" s="1">
        <v>3.0416236331594576E-4</v>
      </c>
      <c r="CL10" s="1">
        <v>-5.0432012016947808E-5</v>
      </c>
      <c r="CM10" s="1">
        <v>1.0535088106300393E-4</v>
      </c>
      <c r="CN10" s="1">
        <v>6.8288093553050161E-5</v>
      </c>
      <c r="CO10" s="1">
        <v>1.5284240316072999E-4</v>
      </c>
      <c r="CP10" s="1">
        <v>2.0030130147976648E-4</v>
      </c>
      <c r="CQ10" s="1">
        <v>-2.2827945408395901E-5</v>
      </c>
      <c r="CR10" s="1">
        <v>2.7564918074124396E-4</v>
      </c>
      <c r="CS10" s="1">
        <v>2.7032063022194424E-4</v>
      </c>
      <c r="CT10" s="1">
        <v>3.1621141224530105E-5</v>
      </c>
      <c r="CU10" s="1">
        <v>2.3656589387111495E-4</v>
      </c>
      <c r="CV10" s="1">
        <v>2.2960615441733568E-3</v>
      </c>
      <c r="CW10" s="1">
        <v>6.1850334558304371E-3</v>
      </c>
      <c r="CX10" s="1">
        <v>1.1951177593286537E-3</v>
      </c>
      <c r="CY10" s="1">
        <v>3.0179170206450223E-3</v>
      </c>
      <c r="CZ10" s="1">
        <v>4.557976866651609E-3</v>
      </c>
      <c r="DA10" s="1">
        <v>7.9221409251221484E-3</v>
      </c>
      <c r="DB10" s="1">
        <v>9.3769439628199405E-3</v>
      </c>
      <c r="DC10" s="1">
        <v>5.7898507499705345E-3</v>
      </c>
      <c r="DD10" s="1">
        <v>6.5910907545868695E-3</v>
      </c>
      <c r="DE10" s="1">
        <v>5.5025440056442106E-3</v>
      </c>
      <c r="DF10" s="1">
        <v>9.7636444862205501E-3</v>
      </c>
      <c r="DG10" s="1">
        <v>1.2138655574822715E-2</v>
      </c>
      <c r="DH10" s="1">
        <v>1.0392195955639987E-2</v>
      </c>
      <c r="DI10" s="1">
        <v>9.707314095016524E-3</v>
      </c>
      <c r="DJ10" s="1">
        <v>2.8210868892178279E-2</v>
      </c>
      <c r="DK10" s="1">
        <v>2.1353133119768497E-2</v>
      </c>
      <c r="DL10" s="1">
        <v>1.9139935973466696E-2</v>
      </c>
      <c r="DM10" s="1">
        <v>1.2800918282221395E-2</v>
      </c>
      <c r="DN10" s="1">
        <v>1.1713241500710458E-2</v>
      </c>
      <c r="DO10" s="1">
        <v>2.1149560740745452E-2</v>
      </c>
      <c r="DP10" s="1">
        <v>3.5655615189142766E-2</v>
      </c>
      <c r="DQ10" s="1">
        <v>1.0848058889862526E-2</v>
      </c>
      <c r="DR10" s="1">
        <v>1.6259256315175885E-2</v>
      </c>
      <c r="DS10" s="1">
        <v>1.7761037594186686E-2</v>
      </c>
      <c r="DT10" s="1">
        <v>1.7233837330562909E-2</v>
      </c>
      <c r="DU10" s="1">
        <v>2.0928371521230033E-2</v>
      </c>
      <c r="DV10" s="1">
        <v>1.20070730007747E-2</v>
      </c>
      <c r="DW10" s="1">
        <v>2.3745761048863043E-3</v>
      </c>
      <c r="DX10" s="1">
        <v>1.5733795986415551E-3</v>
      </c>
      <c r="DY10" s="1">
        <v>4.9899156965017837E-2</v>
      </c>
      <c r="DZ10" s="1">
        <v>0.13714819069245782</v>
      </c>
      <c r="EA10" s="1">
        <v>2.7027713185035811E-2</v>
      </c>
      <c r="EB10" s="1">
        <v>3.1388424936544365E-3</v>
      </c>
      <c r="EC10" s="1">
        <v>4.2458760505211966E-3</v>
      </c>
      <c r="ED10" s="1">
        <v>1.367828043711344E-3</v>
      </c>
      <c r="EE10" s="1">
        <v>8.3547322305461136E-3</v>
      </c>
      <c r="EF10" s="1">
        <v>5.7876758313912284E-3</v>
      </c>
      <c r="EG10" s="1">
        <v>4.2228219135805531E-3</v>
      </c>
      <c r="EH10" s="1">
        <v>2.6979864976291082E-4</v>
      </c>
      <c r="EI10" s="1">
        <v>3.02074441479812E-3</v>
      </c>
      <c r="EJ10" s="1">
        <v>3.8143722043868845E-3</v>
      </c>
      <c r="EK10" s="1">
        <v>4.1817159524316694E-4</v>
      </c>
      <c r="EL10" s="1">
        <v>8.7207710274433156E-4</v>
      </c>
      <c r="EM10" s="1">
        <v>6.5662966827827809E-3</v>
      </c>
      <c r="EN10" s="1">
        <v>3.9044138335701528E-3</v>
      </c>
      <c r="EO10" s="1">
        <v>1.4629154839986029E-3</v>
      </c>
      <c r="EP10" s="1">
        <v>1.1553167493273536E-2</v>
      </c>
      <c r="EQ10" s="1">
        <v>5.7402626063623573E-3</v>
      </c>
      <c r="ER10" s="1">
        <v>3.210179823055674E-3</v>
      </c>
      <c r="ES10" s="1">
        <v>6.0023402951687324E-3</v>
      </c>
      <c r="ET10" s="1">
        <v>6.1550195794360142E-3</v>
      </c>
      <c r="EU10" s="1">
        <v>2.3595691666890926E-2</v>
      </c>
      <c r="EV10" s="1">
        <v>5.0360239703830705E-3</v>
      </c>
      <c r="EW10" s="1">
        <v>3.7791385234021264E-3</v>
      </c>
      <c r="EX10" s="1">
        <v>2.3328176681636282E-3</v>
      </c>
      <c r="EY10" s="1">
        <v>4.6710726327755222E-3</v>
      </c>
      <c r="EZ10" s="1">
        <v>2.4833220338516048E-2</v>
      </c>
      <c r="FA10" s="1">
        <v>1.6106577030908602E-2</v>
      </c>
      <c r="FB10" s="1">
        <v>1.4197433501993786E-2</v>
      </c>
      <c r="FC10" s="1">
        <v>1.1216925080912828E-2</v>
      </c>
      <c r="FD10" s="1">
        <v>4.4844646186710663E-3</v>
      </c>
      <c r="FE10" s="1">
        <v>2.8230443159392039E-3</v>
      </c>
      <c r="FF10" s="1">
        <v>8.2183648356236282E-3</v>
      </c>
      <c r="FG10" s="1">
        <v>3.1914755232736419E-3</v>
      </c>
      <c r="FH10" s="1">
        <v>1.8859371476736221E-3</v>
      </c>
      <c r="FI10" s="1">
        <v>7.2057227450987487E-3</v>
      </c>
      <c r="FJ10" s="1">
        <v>4.5186108403661709E-3</v>
      </c>
      <c r="FK10" s="1">
        <v>2.8119522311847427E-3</v>
      </c>
      <c r="FL10" s="1">
        <v>2.3060661696381645E-3</v>
      </c>
      <c r="FM10" s="1">
        <v>2.337384997180171E-3</v>
      </c>
      <c r="FN10" s="1">
        <v>3.0116097567650349E-3</v>
      </c>
      <c r="FO10" s="1">
        <v>1.1346332736381535E-2</v>
      </c>
      <c r="FP10" s="1">
        <v>5.2598230921936601E-3</v>
      </c>
      <c r="FQ10" s="1">
        <v>4.0046775800761597E-3</v>
      </c>
      <c r="FR10" s="1">
        <v>1.7132051141051385E-2</v>
      </c>
      <c r="FS10" s="1">
        <v>5.5286430285958824E-2</v>
      </c>
      <c r="FT10" s="1">
        <v>1.0594463383515445E-2</v>
      </c>
      <c r="FU10" s="1">
        <v>8.0224046716281562E-3</v>
      </c>
      <c r="FV10" s="1">
        <v>1.0565754458268605E-2</v>
      </c>
      <c r="FW10" s="1">
        <v>3.5707813235046101E-3</v>
      </c>
      <c r="FX10" s="1">
        <v>1.6406498302994901E-3</v>
      </c>
      <c r="FY10" s="1">
        <v>2.1517121980648172E-3</v>
      </c>
      <c r="FZ10" s="1">
        <v>6.0319191878472943E-3</v>
      </c>
      <c r="GA10" s="1">
        <v>8.3638668885791991E-3</v>
      </c>
      <c r="GB10" s="1">
        <v>1.3899904640344721E-2</v>
      </c>
      <c r="GC10" s="1">
        <v>6.9336404308275659E-3</v>
      </c>
      <c r="GD10" s="1">
        <v>7.8742927163774172E-3</v>
      </c>
      <c r="GE10" s="1">
        <v>2.8793747071432295E-3</v>
      </c>
      <c r="GF10" s="1">
        <v>1.1452903746767527E-3</v>
      </c>
      <c r="GG10" s="1">
        <v>6.7546446317506815E-4</v>
      </c>
      <c r="GH10" s="1">
        <v>4.5751587234281276E-4</v>
      </c>
      <c r="GI10" s="1">
        <v>1.551586914476909E-4</v>
      </c>
      <c r="GJ10" s="1">
        <v>1.5193546211315939E-4</v>
      </c>
      <c r="GK10" s="1">
        <v>5.190225697655867E-5</v>
      </c>
      <c r="GL10" s="1">
        <v>1.0973334200030554E-5</v>
      </c>
    </row>
    <row r="11" spans="1:194" x14ac:dyDescent="0.25">
      <c r="A11" s="1" t="s">
        <v>90</v>
      </c>
      <c r="B11" s="1">
        <v>-3.0649852165948697E-5</v>
      </c>
      <c r="C11" s="1">
        <v>1.1369230454941395E-4</v>
      </c>
      <c r="D11" s="1">
        <v>1.6320035478950906E-5</v>
      </c>
      <c r="E11" s="1">
        <v>-2.519656416818753E-5</v>
      </c>
      <c r="F11" s="1">
        <v>2.4848567553059281E-5</v>
      </c>
      <c r="G11" s="1">
        <v>1.1347304656647188E-5</v>
      </c>
      <c r="H11" s="1">
        <v>-2.2028386891730929E-5</v>
      </c>
      <c r="I11" s="1">
        <v>2.4566951795152028E-4</v>
      </c>
      <c r="J11" s="1">
        <v>5.9885590918977406E-5</v>
      </c>
      <c r="K11" s="1">
        <v>2.2261725662568368E-3</v>
      </c>
      <c r="L11" s="1">
        <v>7.3204004726862575E-4</v>
      </c>
      <c r="M11" s="1">
        <v>1.5102650788340409E-3</v>
      </c>
      <c r="N11" s="1">
        <v>7.4018678883665701E-4</v>
      </c>
      <c r="O11" s="1">
        <v>2.312668834756922E-4</v>
      </c>
      <c r="P11" s="1">
        <v>2.4397982340407676E-4</v>
      </c>
      <c r="Q11" s="1">
        <v>4.6868908280278577E-5</v>
      </c>
      <c r="R11" s="1">
        <v>6.6213899307378959E-4</v>
      </c>
      <c r="S11" s="1">
        <v>1.0450961930050958E-3</v>
      </c>
      <c r="T11" s="1">
        <v>2.7415294032271105E-3</v>
      </c>
      <c r="U11" s="1">
        <v>1.6038419721043653E-3</v>
      </c>
      <c r="V11" s="1">
        <v>6.4453800820458626E-4</v>
      </c>
      <c r="W11" s="1">
        <v>7.0591012801708838E-4</v>
      </c>
      <c r="X11" s="1">
        <v>1.5929193037798198E-4</v>
      </c>
      <c r="Y11" s="1">
        <v>2.9221657965133342E-5</v>
      </c>
      <c r="Z11" s="1">
        <v>5.217133069344657E-5</v>
      </c>
      <c r="AA11" s="1">
        <v>3.9937137553504326E-4</v>
      </c>
      <c r="AB11" s="1">
        <v>1.2012722461759468E-3</v>
      </c>
      <c r="AC11" s="1">
        <v>9.5007099012267708E-6</v>
      </c>
      <c r="AD11" s="1">
        <v>7.2119784058919648E-4</v>
      </c>
      <c r="AE11" s="1">
        <v>2.5196564168187527E-4</v>
      </c>
      <c r="AF11" s="1">
        <v>1.2466324986102939E-4</v>
      </c>
      <c r="AG11" s="1">
        <v>2.3619515923906911E-4</v>
      </c>
      <c r="AH11" s="1">
        <v>3.7931631048979103E-4</v>
      </c>
      <c r="AI11" s="1">
        <v>3.1655622729903174E-5</v>
      </c>
      <c r="AJ11" s="1">
        <v>-2.2571502996266345E-6</v>
      </c>
      <c r="AK11" s="1">
        <v>2.9265911869947339E-4</v>
      </c>
      <c r="AL11" s="1">
        <v>5.9833290849651771E-5</v>
      </c>
      <c r="AM11" s="1">
        <v>-1.3839402960013589E-6</v>
      </c>
      <c r="AN11" s="1">
        <v>-6.8080609474078472E-6</v>
      </c>
      <c r="AO11" s="1">
        <v>6.8999883769532862E-4</v>
      </c>
      <c r="AP11" s="1">
        <v>5.5942970308275853E-4</v>
      </c>
      <c r="AQ11" s="1">
        <v>6.8834937397044325E-4</v>
      </c>
      <c r="AR11" s="1">
        <v>1.168966895661729E-3</v>
      </c>
      <c r="AS11" s="1">
        <v>6.9003906851788682E-4</v>
      </c>
      <c r="AT11" s="1">
        <v>1.063099486099881E-4</v>
      </c>
      <c r="AU11" s="1">
        <v>9.1736333138287755E-4</v>
      </c>
      <c r="AV11" s="1">
        <v>1.4767326882317988E-4</v>
      </c>
      <c r="AW11" s="1">
        <v>1.2057780983024629E-4</v>
      </c>
      <c r="AX11" s="1">
        <v>5.1974199662911497E-5</v>
      </c>
      <c r="AY11" s="1">
        <v>3.2363685206927124E-4</v>
      </c>
      <c r="AZ11" s="1">
        <v>-1.6980625585356206E-5</v>
      </c>
      <c r="BA11" s="1">
        <v>1.5358116511584846E-5</v>
      </c>
      <c r="BB11" s="1">
        <v>2.6850050975328686E-4</v>
      </c>
      <c r="BC11" s="1">
        <v>4.7758009458814333E-4</v>
      </c>
      <c r="BD11" s="1">
        <v>7.5010368659724806E-5</v>
      </c>
      <c r="BE11" s="1">
        <v>1.3016883792811617E-4</v>
      </c>
      <c r="BF11" s="1">
        <v>-1.4528355796322403E-5</v>
      </c>
      <c r="BG11" s="1">
        <v>-3.7772719299874292E-5</v>
      </c>
      <c r="BH11" s="1">
        <v>-8.2203639733127209E-6</v>
      </c>
      <c r="BI11" s="1">
        <v>1.0434869601027688E-4</v>
      </c>
      <c r="BJ11" s="1">
        <v>-3.5849685981593342E-5</v>
      </c>
      <c r="BK11" s="1">
        <v>-2.2491041351149991E-5</v>
      </c>
      <c r="BL11" s="1">
        <v>5.7262541288184131E-5</v>
      </c>
      <c r="BM11" s="1">
        <v>-4.2743237426937317E-5</v>
      </c>
      <c r="BN11" s="1">
        <v>-3.7398572650083233E-5</v>
      </c>
      <c r="BO11" s="1">
        <v>-3.0144955342843552E-5</v>
      </c>
      <c r="BP11" s="1">
        <v>-3.3347328818474603E-5</v>
      </c>
      <c r="BQ11" s="1">
        <v>8.6291091305038211E-6</v>
      </c>
      <c r="BR11" s="1">
        <v>3.4391318663859348E-5</v>
      </c>
      <c r="BS11" s="1">
        <v>8.4227250107803627E-5</v>
      </c>
      <c r="BT11" s="1">
        <v>1.0389408771536944E-4</v>
      </c>
      <c r="BU11" s="1">
        <v>4.2813641366414128E-3</v>
      </c>
      <c r="BV11" s="1">
        <v>1.1291383813291319E-3</v>
      </c>
      <c r="BW11" s="1">
        <v>1.3035591125301171E-3</v>
      </c>
      <c r="BX11" s="1">
        <v>2.578795725979276E-4</v>
      </c>
      <c r="BY11" s="1">
        <v>1.8050162003065396E-3</v>
      </c>
      <c r="BZ11" s="1">
        <v>1.1953381998486153E-3</v>
      </c>
      <c r="CA11" s="1">
        <v>1.1407449736371665E-3</v>
      </c>
      <c r="CB11" s="1">
        <v>2.5765830307385764E-4</v>
      </c>
      <c r="CC11" s="1">
        <v>8.3750514860489196E-6</v>
      </c>
      <c r="CD11" s="1">
        <v>6.2200874757200616E-5</v>
      </c>
      <c r="CE11" s="1">
        <v>-3.0388351819320534E-5</v>
      </c>
      <c r="CF11" s="1">
        <v>-6.1919258999293354E-5</v>
      </c>
      <c r="CG11" s="1">
        <v>-4.3308480483879734E-5</v>
      </c>
      <c r="CH11" s="1">
        <v>3.4449653356568709E-4</v>
      </c>
      <c r="CI11" s="1">
        <v>3.292691672274163E-4</v>
      </c>
      <c r="CJ11" s="1">
        <v>3.5833593652570069E-5</v>
      </c>
      <c r="CK11" s="1">
        <v>2.9611896943947677E-4</v>
      </c>
      <c r="CL11" s="1">
        <v>-2.8899811384667911E-5</v>
      </c>
      <c r="CM11" s="1">
        <v>-3.149067635741464E-5</v>
      </c>
      <c r="CN11" s="1">
        <v>-1.7995649238499065E-5</v>
      </c>
      <c r="CO11" s="1">
        <v>8.5999417841491426E-6</v>
      </c>
      <c r="CP11" s="1">
        <v>2.7519894170922367E-4</v>
      </c>
      <c r="CQ11" s="1">
        <v>-3.6941952814047894E-5</v>
      </c>
      <c r="CR11" s="1">
        <v>2.8980273029784268E-4</v>
      </c>
      <c r="CS11" s="1">
        <v>1.2023584783850177E-4</v>
      </c>
      <c r="CT11" s="1">
        <v>-8.3561429994465763E-6</v>
      </c>
      <c r="CU11" s="1">
        <v>4.9928462335828091E-4</v>
      </c>
      <c r="CV11" s="1">
        <v>1.1865879959422115E-3</v>
      </c>
      <c r="CW11" s="1">
        <v>6.0804865214431798E-3</v>
      </c>
      <c r="CX11" s="1">
        <v>1.4627323619815524E-3</v>
      </c>
      <c r="CY11" s="1">
        <v>3.642297520304739E-3</v>
      </c>
      <c r="CZ11" s="1">
        <v>5.0383070630735513E-3</v>
      </c>
      <c r="DA11" s="1">
        <v>7.7975380282262604E-3</v>
      </c>
      <c r="DB11" s="1">
        <v>9.7256001993269916E-3</v>
      </c>
      <c r="DC11" s="1">
        <v>6.4683116509040243E-3</v>
      </c>
      <c r="DD11" s="1">
        <v>7.4616106598654657E-3</v>
      </c>
      <c r="DE11" s="1">
        <v>5.9607998243325962E-3</v>
      </c>
      <c r="DF11" s="1">
        <v>9.9802613061202635E-3</v>
      </c>
      <c r="DG11" s="1">
        <v>1.2004273989022251E-2</v>
      </c>
      <c r="DH11" s="1">
        <v>9.6853693767688116E-3</v>
      </c>
      <c r="DI11" s="1">
        <v>9.2371980134706971E-3</v>
      </c>
      <c r="DJ11" s="1">
        <v>2.6141988498304736E-2</v>
      </c>
      <c r="DK11" s="1">
        <v>2.254937604385935E-2</v>
      </c>
      <c r="DL11" s="1">
        <v>1.9440136922450484E-2</v>
      </c>
      <c r="DM11" s="1">
        <v>1.3269935666702563E-2</v>
      </c>
      <c r="DN11" s="1">
        <v>1.2344626747864447E-2</v>
      </c>
      <c r="DO11" s="1">
        <v>1.9164153479701372E-2</v>
      </c>
      <c r="DP11" s="1">
        <v>3.7979908036048921E-2</v>
      </c>
      <c r="DQ11" s="1">
        <v>1.289599017102429E-2</v>
      </c>
      <c r="DR11" s="1">
        <v>1.5870456036863257E-2</v>
      </c>
      <c r="DS11" s="1">
        <v>1.5931204578926109E-2</v>
      </c>
      <c r="DT11" s="1">
        <v>1.6999735226071344E-2</v>
      </c>
      <c r="DU11" s="1">
        <v>1.9460654641955153E-2</v>
      </c>
      <c r="DV11" s="1">
        <v>1.1351931201241379E-2</v>
      </c>
      <c r="DW11" s="1">
        <v>2.9088896250691349E-3</v>
      </c>
      <c r="DX11" s="1">
        <v>1.3487383262629521E-3</v>
      </c>
      <c r="DY11" s="1">
        <v>2.9235738753028703E-2</v>
      </c>
      <c r="DZ11" s="1">
        <v>0.15880714896615591</v>
      </c>
      <c r="EA11" s="1">
        <v>3.0629736754669606E-2</v>
      </c>
      <c r="EB11" s="1">
        <v>2.6942581867212497E-3</v>
      </c>
      <c r="EC11" s="1">
        <v>4.876780310502463E-3</v>
      </c>
      <c r="ED11" s="1">
        <v>1.5195583988449803E-3</v>
      </c>
      <c r="EE11" s="1">
        <v>8.0890103376602667E-3</v>
      </c>
      <c r="EF11" s="1">
        <v>6.034422229614065E-3</v>
      </c>
      <c r="EG11" s="1">
        <v>3.8923320825038216E-3</v>
      </c>
      <c r="EH11" s="1">
        <v>2.6419581173956169E-4</v>
      </c>
      <c r="EI11" s="1">
        <v>3.2218854245717678E-3</v>
      </c>
      <c r="EJ11" s="1">
        <v>4.6937300678627477E-3</v>
      </c>
      <c r="EK11" s="1">
        <v>4.4746732390334631E-4</v>
      </c>
      <c r="EL11" s="1">
        <v>7.2598530847361976E-4</v>
      </c>
      <c r="EM11" s="1">
        <v>7.310745075272294E-3</v>
      </c>
      <c r="EN11" s="1">
        <v>3.8931366989549852E-3</v>
      </c>
      <c r="EO11" s="1">
        <v>9.5161987679116692E-4</v>
      </c>
      <c r="EP11" s="1">
        <v>1.0099948003230845E-2</v>
      </c>
      <c r="EQ11" s="1">
        <v>7.3531885930711721E-3</v>
      </c>
      <c r="ER11" s="1">
        <v>2.7598344274910817E-3</v>
      </c>
      <c r="ES11" s="1">
        <v>7.4310352347212501E-3</v>
      </c>
      <c r="ET11" s="1">
        <v>6.3856373105469679E-3</v>
      </c>
      <c r="EU11" s="1">
        <v>2.5164379510140982E-2</v>
      </c>
      <c r="EV11" s="1">
        <v>5.4653572445286219E-3</v>
      </c>
      <c r="EW11" s="1">
        <v>3.6774994900431453E-3</v>
      </c>
      <c r="EX11" s="1">
        <v>2.2348221931068452E-3</v>
      </c>
      <c r="EY11" s="1">
        <v>3.5077254188476299E-3</v>
      </c>
      <c r="EZ11" s="1">
        <v>2.3973547162418885E-2</v>
      </c>
      <c r="FA11" s="1">
        <v>1.97048557348833E-2</v>
      </c>
      <c r="FB11" s="1">
        <v>1.4655686349719041E-2</v>
      </c>
      <c r="FC11" s="1">
        <v>1.1700128970482417E-2</v>
      </c>
      <c r="FD11" s="1">
        <v>4.4127177722938678E-3</v>
      </c>
      <c r="FE11" s="1">
        <v>2.7387132456480378E-3</v>
      </c>
      <c r="FF11" s="1">
        <v>8.0642683817869869E-3</v>
      </c>
      <c r="FG11" s="1">
        <v>3.8724178253375231E-3</v>
      </c>
      <c r="FH11" s="1">
        <v>1.9407147647952773E-3</v>
      </c>
      <c r="FI11" s="1">
        <v>7.1987022344477654E-3</v>
      </c>
      <c r="FJ11" s="1">
        <v>4.5265710001335139E-3</v>
      </c>
      <c r="FK11" s="1">
        <v>2.6725335425398333E-3</v>
      </c>
      <c r="FL11" s="1">
        <v>2.1422913012230337E-3</v>
      </c>
      <c r="FM11" s="1">
        <v>2.2736449368754882E-3</v>
      </c>
      <c r="FN11" s="1">
        <v>2.7117585945340577E-3</v>
      </c>
      <c r="FO11" s="1">
        <v>1.1128650136043484E-2</v>
      </c>
      <c r="FP11" s="1">
        <v>5.1268148727015451E-3</v>
      </c>
      <c r="FQ11" s="1">
        <v>3.4857996205534224E-3</v>
      </c>
      <c r="FR11" s="1">
        <v>1.5314264914996432E-2</v>
      </c>
      <c r="FS11" s="1">
        <v>5.1364702701155084E-2</v>
      </c>
      <c r="FT11" s="1">
        <v>8.1795296884161692E-3</v>
      </c>
      <c r="FU11" s="1">
        <v>7.1220625174744341E-3</v>
      </c>
      <c r="FV11" s="1">
        <v>9.3436085391370802E-3</v>
      </c>
      <c r="FW11" s="1">
        <v>3.8331927733432983E-3</v>
      </c>
      <c r="FX11" s="1">
        <v>1.6219257268442668E-3</v>
      </c>
      <c r="FY11" s="1">
        <v>2.0242138370147782E-3</v>
      </c>
      <c r="FZ11" s="1">
        <v>5.8515731410871408E-3</v>
      </c>
      <c r="GA11" s="1">
        <v>7.9443805305636148E-3</v>
      </c>
      <c r="GB11" s="1">
        <v>1.3455399758695771E-2</v>
      </c>
      <c r="GC11" s="1">
        <v>6.3474180291166974E-3</v>
      </c>
      <c r="GD11" s="1">
        <v>7.2791638795641229E-3</v>
      </c>
      <c r="GE11" s="1">
        <v>2.8763026587970099E-3</v>
      </c>
      <c r="GF11" s="1">
        <v>1.2294338219666723E-3</v>
      </c>
      <c r="GG11" s="1">
        <v>7.6627647726563606E-4</v>
      </c>
      <c r="GH11" s="1">
        <v>5.8296473427929324E-4</v>
      </c>
      <c r="GI11" s="1">
        <v>1.7661331103040596E-4</v>
      </c>
      <c r="GJ11" s="1">
        <v>1.5622835324017665E-4</v>
      </c>
      <c r="GK11" s="1">
        <v>3.4813742300720227E-5</v>
      </c>
      <c r="GL11" s="1">
        <v>1.9217861627816546E-5</v>
      </c>
    </row>
    <row r="12" spans="1:194" x14ac:dyDescent="0.25">
      <c r="A12" s="1" t="s">
        <v>91</v>
      </c>
      <c r="B12" s="1">
        <v>-1.7545040047949886E-5</v>
      </c>
      <c r="C12" s="1">
        <v>1.0817196786835747E-4</v>
      </c>
      <c r="D12" s="1">
        <v>1.0295021628600304E-5</v>
      </c>
      <c r="E12" s="1">
        <v>-3.1631546754834505E-5</v>
      </c>
      <c r="F12" s="1">
        <v>5.3111573853466306E-5</v>
      </c>
      <c r="G12" s="1">
        <v>1.6231114259672146E-5</v>
      </c>
      <c r="H12" s="1">
        <v>-2.8082475891751817E-5</v>
      </c>
      <c r="I12" s="1">
        <v>2.3915486440900273E-4</v>
      </c>
      <c r="J12" s="1">
        <v>9.7031325784114515E-5</v>
      </c>
      <c r="K12" s="1">
        <v>2.9689516907560943E-3</v>
      </c>
      <c r="L12" s="1">
        <v>8.836914836509829E-4</v>
      </c>
      <c r="M12" s="1">
        <v>1.5522884493690912E-3</v>
      </c>
      <c r="N12" s="1">
        <v>8.2070000270736618E-4</v>
      </c>
      <c r="O12" s="1">
        <v>3.6128998161049611E-4</v>
      </c>
      <c r="P12" s="1">
        <v>3.8254366490408437E-4</v>
      </c>
      <c r="Q12" s="1">
        <v>5.4772937382485872E-5</v>
      </c>
      <c r="R12" s="1">
        <v>3.2663674505833035E-4</v>
      </c>
      <c r="S12" s="1">
        <v>6.3070701275381991E-4</v>
      </c>
      <c r="T12" s="1">
        <v>2.9709887850014861E-3</v>
      </c>
      <c r="U12" s="1">
        <v>1.4628373776158848E-3</v>
      </c>
      <c r="V12" s="1">
        <v>4.5323083521918146E-4</v>
      </c>
      <c r="W12" s="1">
        <v>8.1318538837992058E-4</v>
      </c>
      <c r="X12" s="1">
        <v>2.3458271954712327E-4</v>
      </c>
      <c r="Y12" s="1">
        <v>7.2832909586909817E-5</v>
      </c>
      <c r="Z12" s="1">
        <v>7.5236680796472185E-5</v>
      </c>
      <c r="AA12" s="1">
        <v>4.1821544857894606E-4</v>
      </c>
      <c r="AB12" s="1">
        <v>1.1340503664096406E-3</v>
      </c>
      <c r="AC12" s="1">
        <v>8.2042839014131389E-5</v>
      </c>
      <c r="AD12" s="1">
        <v>5.989057081452028E-4</v>
      </c>
      <c r="AE12" s="1">
        <v>2.6837584964012356E-4</v>
      </c>
      <c r="AF12" s="1">
        <v>1.4198546890381168E-4</v>
      </c>
      <c r="AG12" s="1">
        <v>3.863462408288158E-4</v>
      </c>
      <c r="AH12" s="1">
        <v>3.6063358457586982E-4</v>
      </c>
      <c r="AI12" s="1">
        <v>7.0003612023865575E-5</v>
      </c>
      <c r="AJ12" s="1">
        <v>4.8860837194748649E-5</v>
      </c>
      <c r="AK12" s="1">
        <v>3.6002245630225227E-4</v>
      </c>
      <c r="AL12" s="1">
        <v>1.141542346356582E-4</v>
      </c>
      <c r="AM12" s="1">
        <v>5.241669837198264E-5</v>
      </c>
      <c r="AN12" s="1">
        <v>4.8417203336863312E-5</v>
      </c>
      <c r="AO12" s="1">
        <v>8.1445291368816442E-4</v>
      </c>
      <c r="AP12" s="1">
        <v>6.8921688635757467E-4</v>
      </c>
      <c r="AQ12" s="1">
        <v>7.8778961345403562E-4</v>
      </c>
      <c r="AR12" s="1">
        <v>1.2488972130887323E-3</v>
      </c>
      <c r="AS12" s="1">
        <v>7.6198641967907229E-4</v>
      </c>
      <c r="AT12" s="1">
        <v>1.3577006801731613E-4</v>
      </c>
      <c r="AU12" s="1">
        <v>9.5408440701952324E-4</v>
      </c>
      <c r="AV12" s="1">
        <v>1.5484179703028467E-4</v>
      </c>
      <c r="AW12" s="1">
        <v>9.9530161391795169E-5</v>
      </c>
      <c r="AX12" s="1">
        <v>7.0413294310994376E-5</v>
      </c>
      <c r="AY12" s="1">
        <v>3.1751508971507579E-4</v>
      </c>
      <c r="AZ12" s="1">
        <v>-2.2014877509949679E-5</v>
      </c>
      <c r="BA12" s="1">
        <v>2.7729379555883896E-5</v>
      </c>
      <c r="BB12" s="1">
        <v>2.9854747885242725E-4</v>
      </c>
      <c r="BC12" s="1">
        <v>4.653402287890107E-4</v>
      </c>
      <c r="BD12" s="1">
        <v>8.2305397827981894E-5</v>
      </c>
      <c r="BE12" s="1">
        <v>1.2519754888373242E-4</v>
      </c>
      <c r="BF12" s="1">
        <v>-1.6454741939055161E-5</v>
      </c>
      <c r="BG12" s="1">
        <v>-3.765002853094219E-5</v>
      </c>
      <c r="BH12" s="1">
        <v>1.213564945121436E-5</v>
      </c>
      <c r="BI12" s="1">
        <v>1.0422905878449902E-4</v>
      </c>
      <c r="BJ12" s="1">
        <v>-6.7380287323410961E-6</v>
      </c>
      <c r="BK12" s="1">
        <v>1.1427419685233125E-6</v>
      </c>
      <c r="BL12" s="1">
        <v>8.7260063720384941E-5</v>
      </c>
      <c r="BM12" s="1">
        <v>1.6308750184802077E-6</v>
      </c>
      <c r="BN12" s="1">
        <v>3.6328180709487924E-6</v>
      </c>
      <c r="BO12" s="1">
        <v>-1.3184979331396202E-5</v>
      </c>
      <c r="BP12" s="1">
        <v>3.2396588815881659E-5</v>
      </c>
      <c r="BQ12" s="1">
        <v>3.7057007761728117E-5</v>
      </c>
      <c r="BR12" s="1">
        <v>8.0281884210892655E-5</v>
      </c>
      <c r="BS12" s="1">
        <v>1.4214164612929173E-4</v>
      </c>
      <c r="BT12" s="1">
        <v>1.5235201517480574E-4</v>
      </c>
      <c r="BU12" s="1">
        <v>5.0128362502992463E-3</v>
      </c>
      <c r="BV12" s="1">
        <v>9.6952105452349259E-4</v>
      </c>
      <c r="BW12" s="1">
        <v>7.492206290746166E-4</v>
      </c>
      <c r="BX12" s="1">
        <v>3.1409729825891832E-4</v>
      </c>
      <c r="BY12" s="1">
        <v>1.9362807146254544E-3</v>
      </c>
      <c r="BZ12" s="1">
        <v>1.2696529400112247E-3</v>
      </c>
      <c r="CA12" s="1">
        <v>9.0716333623399779E-4</v>
      </c>
      <c r="CB12" s="1">
        <v>2.2393777039592566E-4</v>
      </c>
      <c r="CC12" s="1">
        <v>3.444273681347525E-5</v>
      </c>
      <c r="CD12" s="1">
        <v>7.7577075740622371E-5</v>
      </c>
      <c r="CE12" s="1">
        <v>-3.4370306795861314E-6</v>
      </c>
      <c r="CF12" s="1">
        <v>-1.5887750707421095E-5</v>
      </c>
      <c r="CG12" s="1">
        <v>-2.4909135745041409E-5</v>
      </c>
      <c r="CH12" s="1">
        <v>3.7625130712387399E-4</v>
      </c>
      <c r="CI12" s="1">
        <v>3.8177409596693631E-4</v>
      </c>
      <c r="CJ12" s="1">
        <v>4.2278759344082551E-5</v>
      </c>
      <c r="CK12" s="1">
        <v>3.016483889815237E-4</v>
      </c>
      <c r="CL12" s="1">
        <v>-1.0836888697874535E-5</v>
      </c>
      <c r="CM12" s="1">
        <v>5.1309877165319735E-5</v>
      </c>
      <c r="CN12" s="1">
        <v>4.4010289452665619E-5</v>
      </c>
      <c r="CO12" s="1">
        <v>2.5164904244740607E-5</v>
      </c>
      <c r="CP12" s="1">
        <v>2.7930825542372647E-4</v>
      </c>
      <c r="CQ12" s="1">
        <v>-5.976608172174633E-5</v>
      </c>
      <c r="CR12" s="1">
        <v>3.0760123105416876E-4</v>
      </c>
      <c r="CS12" s="1">
        <v>1.4375321402120171E-4</v>
      </c>
      <c r="CT12" s="1">
        <v>2.4347803108533432E-6</v>
      </c>
      <c r="CU12" s="1">
        <v>2.3877007994042875E-4</v>
      </c>
      <c r="CV12" s="1">
        <v>1.2223697191376295E-3</v>
      </c>
      <c r="CW12" s="1">
        <v>6.4759226061006795E-3</v>
      </c>
      <c r="CX12" s="1">
        <v>1.0524986934524537E-3</v>
      </c>
      <c r="CY12" s="1">
        <v>2.4293480595322984E-3</v>
      </c>
      <c r="CZ12" s="1">
        <v>4.8199913284021519E-3</v>
      </c>
      <c r="DA12" s="1">
        <v>8.2232967810367957E-3</v>
      </c>
      <c r="DB12" s="1">
        <v>9.3950786597471955E-3</v>
      </c>
      <c r="DC12" s="1">
        <v>5.7034111994870825E-3</v>
      </c>
      <c r="DD12" s="1">
        <v>7.0820713160072747E-3</v>
      </c>
      <c r="DE12" s="1">
        <v>5.686661757913861E-3</v>
      </c>
      <c r="DF12" s="1">
        <v>1.0018203155032056E-2</v>
      </c>
      <c r="DG12" s="1">
        <v>1.0584515355250989E-2</v>
      </c>
      <c r="DH12" s="1">
        <v>9.3656539650915343E-3</v>
      </c>
      <c r="DI12" s="1">
        <v>9.2920922284523838E-3</v>
      </c>
      <c r="DJ12" s="1">
        <v>2.6962074056786304E-2</v>
      </c>
      <c r="DK12" s="1">
        <v>2.1947879743656792E-2</v>
      </c>
      <c r="DL12" s="1">
        <v>1.8100035057916641E-2</v>
      </c>
      <c r="DM12" s="1">
        <v>1.3189053519886987E-2</v>
      </c>
      <c r="DN12" s="1">
        <v>1.1148790461224531E-2</v>
      </c>
      <c r="DO12" s="1">
        <v>2.0255280769541213E-2</v>
      </c>
      <c r="DP12" s="1">
        <v>3.9182376091086948E-2</v>
      </c>
      <c r="DQ12" s="1">
        <v>1.2653524077153975E-2</v>
      </c>
      <c r="DR12" s="1">
        <v>1.9075124170044203E-2</v>
      </c>
      <c r="DS12" s="1">
        <v>1.8698940766061843E-2</v>
      </c>
      <c r="DT12" s="1">
        <v>1.7562921208548323E-2</v>
      </c>
      <c r="DU12" s="1">
        <v>1.8545253322437283E-2</v>
      </c>
      <c r="DV12" s="1">
        <v>1.1568431875775251E-2</v>
      </c>
      <c r="DW12" s="1">
        <v>3.0848397189383861E-3</v>
      </c>
      <c r="DX12" s="1">
        <v>1.3861068277061252E-3</v>
      </c>
      <c r="DY12" s="1">
        <v>3.7011739000719412E-2</v>
      </c>
      <c r="DZ12" s="1">
        <v>0.15154396779080029</v>
      </c>
      <c r="EA12" s="1">
        <v>2.7994201807784839E-2</v>
      </c>
      <c r="EB12" s="1">
        <v>2.6441483305186162E-3</v>
      </c>
      <c r="EC12" s="1">
        <v>4.6493280993993233E-3</v>
      </c>
      <c r="ED12" s="1">
        <v>1.4524708313448907E-3</v>
      </c>
      <c r="EE12" s="1">
        <v>7.8851391363017487E-3</v>
      </c>
      <c r="EF12" s="1">
        <v>6.3043540018776767E-3</v>
      </c>
      <c r="EG12" s="1">
        <v>4.378168220957164E-3</v>
      </c>
      <c r="EH12" s="1">
        <v>2.3252299092122708E-4</v>
      </c>
      <c r="EI12" s="1">
        <v>3.0943461587502148E-3</v>
      </c>
      <c r="EJ12" s="1">
        <v>4.2047888662938137E-3</v>
      </c>
      <c r="EK12" s="1">
        <v>4.4960933433848486E-4</v>
      </c>
      <c r="EL12" s="1">
        <v>6.7846555561800663E-4</v>
      </c>
      <c r="EM12" s="1">
        <v>6.8081953119045937E-3</v>
      </c>
      <c r="EN12" s="1">
        <v>4.0031165360000214E-3</v>
      </c>
      <c r="EO12" s="1">
        <v>1.2915177515784306E-3</v>
      </c>
      <c r="EP12" s="1">
        <v>1.1803829433020531E-2</v>
      </c>
      <c r="EQ12" s="1">
        <v>7.7955069895045085E-3</v>
      </c>
      <c r="ER12" s="1">
        <v>3.0167102336202804E-3</v>
      </c>
      <c r="ES12" s="1">
        <v>7.0293332094321309E-3</v>
      </c>
      <c r="ET12" s="1">
        <v>5.9720812960737625E-3</v>
      </c>
      <c r="EU12" s="1">
        <v>2.5092474227126675E-2</v>
      </c>
      <c r="EV12" s="1">
        <v>5.2767531269800128E-3</v>
      </c>
      <c r="EW12" s="1">
        <v>3.6477567620816654E-3</v>
      </c>
      <c r="EX12" s="1">
        <v>2.2693229893665165E-3</v>
      </c>
      <c r="EY12" s="1">
        <v>4.058797112040732E-3</v>
      </c>
      <c r="EZ12" s="1">
        <v>2.6104231035671291E-2</v>
      </c>
      <c r="FA12" s="1">
        <v>1.8944750138339125E-2</v>
      </c>
      <c r="FB12" s="1">
        <v>1.4501168557724379E-2</v>
      </c>
      <c r="FC12" s="1">
        <v>1.1536743743069155E-2</v>
      </c>
      <c r="FD12" s="1">
        <v>4.3503279329368096E-3</v>
      </c>
      <c r="FE12" s="1">
        <v>2.7039030950501107E-3</v>
      </c>
      <c r="FF12" s="1">
        <v>9.0216113814253554E-3</v>
      </c>
      <c r="FG12" s="1">
        <v>3.6701647987809763E-3</v>
      </c>
      <c r="FH12" s="1">
        <v>1.9834960323575363E-3</v>
      </c>
      <c r="FI12" s="1">
        <v>7.3013984630944644E-3</v>
      </c>
      <c r="FJ12" s="1">
        <v>4.5825566769114798E-3</v>
      </c>
      <c r="FK12" s="1">
        <v>2.7570938892353424E-3</v>
      </c>
      <c r="FL12" s="1">
        <v>2.0922315963004521E-3</v>
      </c>
      <c r="FM12" s="1">
        <v>2.1583239873731652E-3</v>
      </c>
      <c r="FN12" s="1">
        <v>2.673120337564189E-3</v>
      </c>
      <c r="FO12" s="1">
        <v>1.0868124142970543E-2</v>
      </c>
      <c r="FP12" s="1">
        <v>5.026869566211946E-3</v>
      </c>
      <c r="FQ12" s="1">
        <v>3.3684485066579391E-3</v>
      </c>
      <c r="FR12" s="1">
        <v>1.2978327437391452E-2</v>
      </c>
      <c r="FS12" s="1">
        <v>4.3127548612995815E-2</v>
      </c>
      <c r="FT12" s="1">
        <v>8.1807441456886107E-3</v>
      </c>
      <c r="FU12" s="1">
        <v>6.9842907922284666E-3</v>
      </c>
      <c r="FV12" s="1">
        <v>1.3904526287629611E-2</v>
      </c>
      <c r="FW12" s="1">
        <v>4.2801613533733126E-3</v>
      </c>
      <c r="FX12" s="1">
        <v>1.5876886204779005E-3</v>
      </c>
      <c r="FY12" s="1">
        <v>2.0041612217580112E-3</v>
      </c>
      <c r="FZ12" s="1">
        <v>6.1995568201425192E-3</v>
      </c>
      <c r="GA12" s="1">
        <v>8.538593701462446E-3</v>
      </c>
      <c r="GB12" s="1">
        <v>1.3967676209236758E-2</v>
      </c>
      <c r="GC12" s="1">
        <v>6.5279816812606924E-3</v>
      </c>
      <c r="GD12" s="1">
        <v>7.221272756109052E-3</v>
      </c>
      <c r="GE12" s="1">
        <v>2.9836640380839241E-3</v>
      </c>
      <c r="GF12" s="1">
        <v>1.2081100594198866E-3</v>
      </c>
      <c r="GG12" s="1">
        <v>7.1791728083709521E-4</v>
      </c>
      <c r="GH12" s="1">
        <v>5.2339741478267835E-4</v>
      </c>
      <c r="GI12" s="1">
        <v>1.6141482112874903E-4</v>
      </c>
      <c r="GJ12" s="1">
        <v>1.5105506517190627E-4</v>
      </c>
      <c r="GK12" s="1">
        <v>4.2883097303548793E-5</v>
      </c>
      <c r="GL12" s="1">
        <v>2.3953964887757678E-6</v>
      </c>
    </row>
    <row r="13" spans="1:194" x14ac:dyDescent="0.25">
      <c r="A13" s="1" t="s">
        <v>92</v>
      </c>
      <c r="B13" s="1">
        <v>-3.8416254579214148E-5</v>
      </c>
      <c r="C13" s="1">
        <v>1.1680617946382679E-4</v>
      </c>
      <c r="D13" s="1">
        <v>-1.2676106722403383E-5</v>
      </c>
      <c r="E13" s="1">
        <v>-3.7388116853725252E-5</v>
      </c>
      <c r="F13" s="1">
        <v>7.3198539130664794E-5</v>
      </c>
      <c r="G13" s="1">
        <v>-9.9009460176074292E-6</v>
      </c>
      <c r="H13" s="1">
        <v>-2.8785828428628844E-5</v>
      </c>
      <c r="I13" s="1">
        <v>2.5829172010950725E-4</v>
      </c>
      <c r="J13" s="1">
        <v>1.4501203276525677E-5</v>
      </c>
      <c r="K13" s="1">
        <v>2.7921949393010957E-3</v>
      </c>
      <c r="L13" s="1">
        <v>9.651313366704703E-4</v>
      </c>
      <c r="M13" s="1">
        <v>2.0121689509198289E-3</v>
      </c>
      <c r="N13" s="1">
        <v>7.4031999890380638E-4</v>
      </c>
      <c r="O13" s="1">
        <v>4.2857322860911728E-4</v>
      </c>
      <c r="P13" s="1">
        <v>4.4195727000601411E-4</v>
      </c>
      <c r="Q13" s="1">
        <v>2.7558957967246632E-5</v>
      </c>
      <c r="R13" s="1">
        <v>1.9524680147494282E-5</v>
      </c>
      <c r="S13" s="1">
        <v>5.4483187910670742E-4</v>
      </c>
      <c r="T13" s="1">
        <v>3.7203579313252891E-3</v>
      </c>
      <c r="U13" s="1">
        <v>1.1916663767382496E-3</v>
      </c>
      <c r="V13" s="1">
        <v>7.936736548359815E-4</v>
      </c>
      <c r="W13" s="1">
        <v>1.1781606622377446E-3</v>
      </c>
      <c r="X13" s="1">
        <v>3.3504716963565035E-4</v>
      </c>
      <c r="Y13" s="1">
        <v>3.6763528255203402E-5</v>
      </c>
      <c r="Z13" s="1">
        <v>5.7553405891716467E-5</v>
      </c>
      <c r="AA13" s="1">
        <v>2.8445143738526014E-4</v>
      </c>
      <c r="AB13" s="1">
        <v>1.2802443961649848E-3</v>
      </c>
      <c r="AC13" s="1">
        <v>1.3988553933323326E-5</v>
      </c>
      <c r="AD13" s="1">
        <v>4.470269826563538E-4</v>
      </c>
      <c r="AE13" s="1">
        <v>3.3241091905747373E-4</v>
      </c>
      <c r="AF13" s="1">
        <v>3.7546291888415852E-5</v>
      </c>
      <c r="AG13" s="1">
        <v>2.99194161772448E-4</v>
      </c>
      <c r="AH13" s="1">
        <v>5.5365317911829841E-4</v>
      </c>
      <c r="AI13" s="1">
        <v>1.5119099854349081E-4</v>
      </c>
      <c r="AJ13" s="1">
        <v>1.9663590274113592E-5</v>
      </c>
      <c r="AK13" s="1">
        <v>3.6035517518614616E-4</v>
      </c>
      <c r="AL13" s="1">
        <v>1.3804219181356975E-4</v>
      </c>
      <c r="AM13" s="1">
        <v>5.5608664119046147E-5</v>
      </c>
      <c r="AN13" s="1">
        <v>1.6409037541101516E-5</v>
      </c>
      <c r="AO13" s="1">
        <v>7.6266729226650383E-4</v>
      </c>
      <c r="AP13" s="1">
        <v>6.76664686866141E-4</v>
      </c>
      <c r="AQ13" s="1">
        <v>6.4348848728231801E-4</v>
      </c>
      <c r="AR13" s="1">
        <v>1.3226271939218248E-3</v>
      </c>
      <c r="AS13" s="1">
        <v>6.744137344493902E-4</v>
      </c>
      <c r="AT13" s="1">
        <v>5.9926031412075451E-5</v>
      </c>
      <c r="AU13" s="1">
        <v>8.897751278358208E-4</v>
      </c>
      <c r="AV13" s="1">
        <v>1.0645179834677298E-4</v>
      </c>
      <c r="AW13" s="1">
        <v>1.7128125583425698E-4</v>
      </c>
      <c r="AX13" s="1">
        <v>3.0831964454305946E-5</v>
      </c>
      <c r="AY13" s="1">
        <v>4.0778740674272447E-4</v>
      </c>
      <c r="AZ13" s="1">
        <v>-2.5180248791707243E-5</v>
      </c>
      <c r="BA13" s="1">
        <v>2.4178473572000118E-5</v>
      </c>
      <c r="BB13" s="1">
        <v>5.5969627659750338E-5</v>
      </c>
      <c r="BC13" s="1">
        <v>7.8306781597147076E-4</v>
      </c>
      <c r="BD13" s="1">
        <v>4.8748328960606464E-5</v>
      </c>
      <c r="BE13" s="1">
        <v>1.0687562632434137E-4</v>
      </c>
      <c r="BF13" s="1">
        <v>-1.1217448998647644E-5</v>
      </c>
      <c r="BG13" s="1">
        <v>-1.4121785981774254E-5</v>
      </c>
      <c r="BH13" s="1">
        <v>-2.102105653336855E-5</v>
      </c>
      <c r="BI13" s="1">
        <v>1.290363542615063E-4</v>
      </c>
      <c r="BJ13" s="1">
        <v>-1.9746327984567139E-5</v>
      </c>
      <c r="BK13" s="1">
        <v>-2.2201285638367634E-5</v>
      </c>
      <c r="BL13" s="1">
        <v>2.9489504544495994E-5</v>
      </c>
      <c r="BM13" s="1">
        <v>-2.3069220444105792E-5</v>
      </c>
      <c r="BN13" s="1">
        <v>-3.4950599011441919E-5</v>
      </c>
      <c r="BO13" s="1">
        <v>-1.9974870630844449E-5</v>
      </c>
      <c r="BP13" s="1">
        <v>-1.8671548902695118E-5</v>
      </c>
      <c r="BQ13" s="1">
        <v>9.4529862078234139E-6</v>
      </c>
      <c r="BR13" s="1">
        <v>2.5845395091431814E-5</v>
      </c>
      <c r="BS13" s="1">
        <v>5.3891045473111058E-5</v>
      </c>
      <c r="BT13" s="1">
        <v>9.168879510898376E-5</v>
      </c>
      <c r="BU13" s="1">
        <v>5.4254036898875382E-3</v>
      </c>
      <c r="BV13" s="1">
        <v>8.009537622018693E-4</v>
      </c>
      <c r="BW13" s="1">
        <v>9.6941017414735688E-4</v>
      </c>
      <c r="BX13" s="1">
        <v>3.5445402966115079E-4</v>
      </c>
      <c r="BY13" s="1">
        <v>1.7526604997742401E-3</v>
      </c>
      <c r="BZ13" s="1">
        <v>1.5379885873082555E-3</v>
      </c>
      <c r="CA13" s="1">
        <v>8.5745063997725495E-4</v>
      </c>
      <c r="CB13" s="1">
        <v>3.1539696340293367E-4</v>
      </c>
      <c r="CC13" s="1">
        <v>7.5319706903566917E-6</v>
      </c>
      <c r="CD13" s="1">
        <v>3.8251995889343136E-5</v>
      </c>
      <c r="CE13" s="1">
        <v>-3.0777211557682275E-5</v>
      </c>
      <c r="CF13" s="1">
        <v>-6.0491811343853349E-5</v>
      </c>
      <c r="CG13" s="1">
        <v>-5.9709047710640899E-5</v>
      </c>
      <c r="CH13" s="1">
        <v>3.1531584800052824E-4</v>
      </c>
      <c r="CI13" s="1">
        <v>3.0659594224194398E-4</v>
      </c>
      <c r="CJ13" s="1">
        <v>1.1278488338957735E-4</v>
      </c>
      <c r="CK13" s="1">
        <v>3.0059340246394177E-4</v>
      </c>
      <c r="CL13" s="1">
        <v>-4.4341734724931192E-5</v>
      </c>
      <c r="CM13" s="1">
        <v>7.0742770322840232E-5</v>
      </c>
      <c r="CN13" s="1">
        <v>5.9619820767994923E-5</v>
      </c>
      <c r="CO13" s="1">
        <v>4.4005105804948634E-5</v>
      </c>
      <c r="CP13" s="1">
        <v>1.5485538684715633E-4</v>
      </c>
      <c r="CQ13" s="1">
        <v>1.9584299968262279E-4</v>
      </c>
      <c r="CR13" s="1">
        <v>3.4042106504501049E-4</v>
      </c>
      <c r="CS13" s="1">
        <v>2.5166053596286292E-4</v>
      </c>
      <c r="CT13" s="1">
        <v>4.0425888673808803E-5</v>
      </c>
      <c r="CU13" s="1">
        <v>5.5685723751331317E-4</v>
      </c>
      <c r="CV13" s="1">
        <v>8.2285492085133673E-4</v>
      </c>
      <c r="CW13" s="1">
        <v>6.460030647568866E-3</v>
      </c>
      <c r="CX13" s="1">
        <v>1.6007110722182582E-3</v>
      </c>
      <c r="CY13" s="1">
        <v>2.6500401965855705E-3</v>
      </c>
      <c r="CZ13" s="1">
        <v>5.3288763610250698E-3</v>
      </c>
      <c r="DA13" s="1">
        <v>8.5560526457253133E-3</v>
      </c>
      <c r="DB13" s="1">
        <v>9.0210466900144688E-3</v>
      </c>
      <c r="DC13" s="1">
        <v>6.4715895924116387E-3</v>
      </c>
      <c r="DD13" s="1">
        <v>6.8771666044388155E-3</v>
      </c>
      <c r="DE13" s="1">
        <v>6.8213997652850798E-3</v>
      </c>
      <c r="DF13" s="1">
        <v>9.6373209597897646E-3</v>
      </c>
      <c r="DG13" s="1">
        <v>1.1344597391918164E-2</v>
      </c>
      <c r="DH13" s="1">
        <v>1.0439957866591546E-2</v>
      </c>
      <c r="DI13" s="1">
        <v>8.621756121673714E-3</v>
      </c>
      <c r="DJ13" s="1">
        <v>2.6295585574781982E-2</v>
      </c>
      <c r="DK13" s="1">
        <v>2.2935380030136825E-2</v>
      </c>
      <c r="DL13" s="1">
        <v>1.8951194252487855E-2</v>
      </c>
      <c r="DM13" s="1">
        <v>1.4391089117760299E-2</v>
      </c>
      <c r="DN13" s="1">
        <v>1.048477412642055E-2</v>
      </c>
      <c r="DO13" s="1">
        <v>1.8450915008152335E-2</v>
      </c>
      <c r="DP13" s="1">
        <v>3.3141725537800718E-2</v>
      </c>
      <c r="DQ13" s="1">
        <v>2.1059586349511134E-2</v>
      </c>
      <c r="DR13" s="1">
        <v>1.7069722493693786E-2</v>
      </c>
      <c r="DS13" s="1">
        <v>1.8478899821982208E-2</v>
      </c>
      <c r="DT13" s="1">
        <v>1.7843563432641638E-2</v>
      </c>
      <c r="DU13" s="1">
        <v>2.0162855575919045E-2</v>
      </c>
      <c r="DV13" s="1">
        <v>1.266515614307865E-2</v>
      </c>
      <c r="DW13" s="1">
        <v>3.4323982527859937E-3</v>
      </c>
      <c r="DX13" s="1">
        <v>1.0289691583635478E-3</v>
      </c>
      <c r="DY13" s="1">
        <v>1.8533652718605877E-2</v>
      </c>
      <c r="DZ13" s="1">
        <v>0.15610050827407976</v>
      </c>
      <c r="EA13" s="1">
        <v>4.8906503995297064E-2</v>
      </c>
      <c r="EB13" s="1">
        <v>2.8877083256334955E-3</v>
      </c>
      <c r="EC13" s="1">
        <v>4.9283690616482335E-3</v>
      </c>
      <c r="ED13" s="1">
        <v>2.2331070282216327E-3</v>
      </c>
      <c r="EE13" s="1">
        <v>8.7026687355731373E-3</v>
      </c>
      <c r="EF13" s="1">
        <v>6.2637313737477114E-3</v>
      </c>
      <c r="EG13" s="1">
        <v>4.173793030771672E-3</v>
      </c>
      <c r="EH13" s="1">
        <v>7.8357478723650471E-4</v>
      </c>
      <c r="EI13" s="1">
        <v>3.0381773970955782E-3</v>
      </c>
      <c r="EJ13" s="1">
        <v>4.7361255579473523E-3</v>
      </c>
      <c r="EK13" s="1">
        <v>8.4950133054152233E-4</v>
      </c>
      <c r="EL13" s="1">
        <v>6.7654301376253293E-4</v>
      </c>
      <c r="EM13" s="1">
        <v>7.1675597450502745E-3</v>
      </c>
      <c r="EN13" s="1">
        <v>4.7235526705745098E-3</v>
      </c>
      <c r="EO13" s="1">
        <v>6.7782058135041853E-4</v>
      </c>
      <c r="EP13" s="1">
        <v>8.8121745288204743E-3</v>
      </c>
      <c r="EQ13" s="1">
        <v>9.804013111732934E-3</v>
      </c>
      <c r="ER13" s="1">
        <v>2.2239815454510215E-3</v>
      </c>
      <c r="ES13" s="1">
        <v>7.8126299826794983E-3</v>
      </c>
      <c r="ET13" s="1">
        <v>5.8198273340839667E-3</v>
      </c>
      <c r="EU13" s="1">
        <v>2.4880121802807131E-2</v>
      </c>
      <c r="EV13" s="1">
        <v>6.7277114755068005E-3</v>
      </c>
      <c r="EW13" s="1">
        <v>3.2829431238539787E-3</v>
      </c>
      <c r="EX13" s="1">
        <v>2.2266177960291985E-3</v>
      </c>
      <c r="EY13" s="1">
        <v>1.8044932419113131E-3</v>
      </c>
      <c r="EZ13" s="1">
        <v>2.1059586349511134E-2</v>
      </c>
      <c r="FA13" s="1">
        <v>2.2627141500996168E-2</v>
      </c>
      <c r="FB13" s="1">
        <v>1.4185055995650493E-2</v>
      </c>
      <c r="FC13" s="1">
        <v>1.3360517930199243E-2</v>
      </c>
      <c r="FD13" s="1">
        <v>4.138710619231321E-3</v>
      </c>
      <c r="FE13" s="1">
        <v>2.2651476121717798E-3</v>
      </c>
      <c r="FF13" s="1">
        <v>8.3410968293509101E-3</v>
      </c>
      <c r="FG13" s="1">
        <v>4.8365058684240779E-3</v>
      </c>
      <c r="FH13" s="1">
        <v>1.7709520230166655E-3</v>
      </c>
      <c r="FI13" s="1">
        <v>7.185810710591497E-3</v>
      </c>
      <c r="FJ13" s="1">
        <v>4.3056055596805047E-3</v>
      </c>
      <c r="FK13" s="1">
        <v>2.1742983614776927E-3</v>
      </c>
      <c r="FL13" s="1">
        <v>1.6958797180904352E-3</v>
      </c>
      <c r="FM13" s="1">
        <v>1.6744855307060018E-3</v>
      </c>
      <c r="FN13" s="1">
        <v>2.0485694877492677E-3</v>
      </c>
      <c r="FO13" s="1">
        <v>1.1661555826817402E-2</v>
      </c>
      <c r="FP13" s="1">
        <v>4.4658084794312386E-3</v>
      </c>
      <c r="FQ13" s="1">
        <v>2.7859084956146744E-3</v>
      </c>
      <c r="FR13" s="1">
        <v>1.457136809960638E-2</v>
      </c>
      <c r="FS13" s="1">
        <v>4.7667466223554035E-2</v>
      </c>
      <c r="FT13" s="1">
        <v>7.9231497184569042E-3</v>
      </c>
      <c r="FU13" s="1">
        <v>5.2307267241144938E-3</v>
      </c>
      <c r="FV13" s="1">
        <v>8.7987904874235762E-3</v>
      </c>
      <c r="FW13" s="1">
        <v>2.524311322857146E-3</v>
      </c>
      <c r="FX13" s="1">
        <v>9.8607938934167387E-4</v>
      </c>
      <c r="FY13" s="1">
        <v>1.4807819497618222E-3</v>
      </c>
      <c r="FZ13" s="1">
        <v>5.4811705290412748E-3</v>
      </c>
      <c r="GA13" s="1">
        <v>7.2689539980570692E-3</v>
      </c>
      <c r="GB13" s="1">
        <v>1.316239355982397E-2</v>
      </c>
      <c r="GC13" s="1">
        <v>5.1834770022133273E-3</v>
      </c>
      <c r="GD13" s="1">
        <v>5.1640093056360232E-3</v>
      </c>
      <c r="GE13" s="1">
        <v>1.6115196995887826E-3</v>
      </c>
      <c r="GF13" s="1">
        <v>6.2132370357503288E-4</v>
      </c>
      <c r="GG13" s="1">
        <v>3.9308524005673935E-4</v>
      </c>
      <c r="GH13" s="1">
        <v>2.8937919808139036E-4</v>
      </c>
      <c r="GI13" s="1">
        <v>7.5721228145473829E-5</v>
      </c>
      <c r="GJ13" s="1">
        <v>6.0595233481920285E-5</v>
      </c>
      <c r="GK13" s="1">
        <v>-7.620183690472604E-6</v>
      </c>
      <c r="GL13" s="1">
        <v>-1.0754482839418622E-5</v>
      </c>
    </row>
    <row r="14" spans="1:194" x14ac:dyDescent="0.25">
      <c r="A14" s="1" t="s">
        <v>93</v>
      </c>
      <c r="B14" s="1">
        <v>-2.5670958208559035E-5</v>
      </c>
      <c r="C14" s="1">
        <v>1.1787646407568745E-4</v>
      </c>
      <c r="D14" s="1">
        <v>-1.6757151686630147E-5</v>
      </c>
      <c r="E14" s="1">
        <v>-4.9177526943608316E-5</v>
      </c>
      <c r="F14" s="1">
        <v>7.9801647509744353E-5</v>
      </c>
      <c r="G14" s="1">
        <v>6.6850929856536452E-6</v>
      </c>
      <c r="H14" s="1">
        <v>-3.9283773706519205E-5</v>
      </c>
      <c r="I14" s="1">
        <v>2.4432667619164782E-4</v>
      </c>
      <c r="J14" s="1">
        <v>6.5535115152408539E-5</v>
      </c>
      <c r="K14" s="1">
        <v>2.3496092503328516E-3</v>
      </c>
      <c r="L14" s="1">
        <v>6.8621413017345479E-4</v>
      </c>
      <c r="M14" s="1">
        <v>1.6271683108689966E-3</v>
      </c>
      <c r="N14" s="1">
        <v>5.9968045615994782E-4</v>
      </c>
      <c r="O14" s="1">
        <v>3.940110750179176E-4</v>
      </c>
      <c r="P14" s="1">
        <v>3.9189487621032332E-4</v>
      </c>
      <c r="Q14" s="1">
        <v>-2.4107904435821107E-6</v>
      </c>
      <c r="R14" s="1">
        <v>4.1100352286899605E-4</v>
      </c>
      <c r="S14" s="1">
        <v>9.8650483621742172E-4</v>
      </c>
      <c r="T14" s="1">
        <v>3.0672311232051554E-3</v>
      </c>
      <c r="U14" s="1">
        <v>1.1628826734681969E-3</v>
      </c>
      <c r="V14" s="1">
        <v>7.9889647856198778E-4</v>
      </c>
      <c r="W14" s="1">
        <v>1.1308673093295436E-3</v>
      </c>
      <c r="X14" s="1">
        <v>2.4252476433567644E-4</v>
      </c>
      <c r="Y14" s="1">
        <v>8.4499189813334747E-6</v>
      </c>
      <c r="Z14" s="1">
        <v>2.0129031628275106E-5</v>
      </c>
      <c r="AA14" s="1">
        <v>3.2943558269113096E-4</v>
      </c>
      <c r="AB14" s="1">
        <v>1.2505477805075465E-3</v>
      </c>
      <c r="AC14" s="1">
        <v>-4.0859398957322046E-6</v>
      </c>
      <c r="AD14" s="1">
        <v>5.667641360933087E-4</v>
      </c>
      <c r="AE14" s="1">
        <v>2.9838403187078776E-4</v>
      </c>
      <c r="AF14" s="1">
        <v>7.2562571390696735E-5</v>
      </c>
      <c r="AG14" s="1">
        <v>2.6217817504382889E-4</v>
      </c>
      <c r="AH14" s="1">
        <v>4.1540354019171678E-4</v>
      </c>
      <c r="AI14" s="1">
        <v>1.71845819408373E-4</v>
      </c>
      <c r="AJ14" s="1">
        <v>6.2536817633926004E-5</v>
      </c>
      <c r="AK14" s="1">
        <v>3.6723382673964594E-4</v>
      </c>
      <c r="AL14" s="1">
        <v>8.8387967028082169E-5</v>
      </c>
      <c r="AM14" s="1">
        <v>3.9891395146323493E-5</v>
      </c>
      <c r="AN14" s="1">
        <v>2.6540485441382407E-6</v>
      </c>
      <c r="AO14" s="1">
        <v>6.2369197926393795E-4</v>
      </c>
      <c r="AP14" s="1">
        <v>5.2410492052635952E-4</v>
      </c>
      <c r="AQ14" s="1">
        <v>6.1759481240245353E-4</v>
      </c>
      <c r="AR14" s="1">
        <v>1.1279549169111711E-3</v>
      </c>
      <c r="AS14" s="1">
        <v>6.3444059300944125E-4</v>
      </c>
      <c r="AT14" s="1">
        <v>8.9364351824457338E-5</v>
      </c>
      <c r="AU14" s="1">
        <v>7.9422407921452714E-4</v>
      </c>
      <c r="AV14" s="1">
        <v>6.2949581163724102E-5</v>
      </c>
      <c r="AW14" s="1">
        <v>1.5887205404537942E-4</v>
      </c>
      <c r="AX14" s="1">
        <v>-1.1151110568215151E-5</v>
      </c>
      <c r="AY14" s="1">
        <v>2.5168099085962379E-4</v>
      </c>
      <c r="AZ14" s="1">
        <v>-5.2006109508214477E-5</v>
      </c>
      <c r="BA14" s="1">
        <v>7.2309046583054259E-6</v>
      </c>
      <c r="BB14" s="1">
        <v>5.1488583661208752E-5</v>
      </c>
      <c r="BC14" s="1">
        <v>6.1667290401102627E-4</v>
      </c>
      <c r="BD14" s="1">
        <v>5.3692782815257414E-5</v>
      </c>
      <c r="BE14" s="1">
        <v>1.2365515349286064E-4</v>
      </c>
      <c r="BF14" s="1">
        <v>-5.1383821344001125E-6</v>
      </c>
      <c r="BG14" s="1">
        <v>-4.1075209330769775E-5</v>
      </c>
      <c r="BH14" s="1">
        <v>-3.8219388563689628E-5</v>
      </c>
      <c r="BI14" s="1">
        <v>9.4443228962683506E-5</v>
      </c>
      <c r="BJ14" s="1">
        <v>-5.2240777098759583E-5</v>
      </c>
      <c r="BK14" s="1">
        <v>-4.2330261890917247E-5</v>
      </c>
      <c r="BL14" s="1">
        <v>2.0434518545252575E-5</v>
      </c>
      <c r="BM14" s="1">
        <v>-3.1914792314134115E-5</v>
      </c>
      <c r="BN14" s="1">
        <v>-3.8296912678423282E-5</v>
      </c>
      <c r="BO14" s="1">
        <v>-1.2307267500918618E-5</v>
      </c>
      <c r="BP14" s="1">
        <v>-1.1321454095994766E-7</v>
      </c>
      <c r="BQ14" s="1">
        <v>2.7833252435724633E-5</v>
      </c>
      <c r="BR14" s="1">
        <v>7.3178573815877636E-5</v>
      </c>
      <c r="BS14" s="1">
        <v>9.3397701036951309E-5</v>
      </c>
      <c r="BT14" s="1">
        <v>1.2475515782354082E-4</v>
      </c>
      <c r="BU14" s="1">
        <v>4.5188177904341544E-3</v>
      </c>
      <c r="BV14" s="1">
        <v>8.3229470528778187E-4</v>
      </c>
      <c r="BW14" s="1">
        <v>1.5933091299474885E-3</v>
      </c>
      <c r="BX14" s="1">
        <v>3.8303198417455737E-4</v>
      </c>
      <c r="BY14" s="1">
        <v>1.7571783465236723E-3</v>
      </c>
      <c r="BZ14" s="1">
        <v>1.4167008155988566E-3</v>
      </c>
      <c r="CA14" s="1">
        <v>1.0192116316496455E-3</v>
      </c>
      <c r="CB14" s="1">
        <v>3.3000129920405223E-4</v>
      </c>
      <c r="CC14" s="1">
        <v>1.2734907279760186E-5</v>
      </c>
      <c r="CD14" s="1">
        <v>3.5003185425415213E-5</v>
      </c>
      <c r="CE14" s="1">
        <v>-4.9998863510516182E-5</v>
      </c>
      <c r="CF14" s="1">
        <v>-7.0593039827193186E-5</v>
      </c>
      <c r="CG14" s="1">
        <v>-6.585778308940806E-5</v>
      </c>
      <c r="CH14" s="1">
        <v>3.1202408557122192E-4</v>
      </c>
      <c r="CI14" s="1">
        <v>3.0358024280428651E-4</v>
      </c>
      <c r="CJ14" s="1">
        <v>8.2682611232954339E-5</v>
      </c>
      <c r="CK14" s="1">
        <v>2.8409445180366629E-4</v>
      </c>
      <c r="CL14" s="1">
        <v>-5.7589941015381449E-5</v>
      </c>
      <c r="CM14" s="1">
        <v>1.1742598611169463E-4</v>
      </c>
      <c r="CN14" s="1">
        <v>1.2643135489886297E-4</v>
      </c>
      <c r="CO14" s="1">
        <v>9.403256067922959E-5</v>
      </c>
      <c r="CP14" s="1">
        <v>4.4907414894225083E-4</v>
      </c>
      <c r="CQ14" s="1">
        <v>3.9654632309434236E-4</v>
      </c>
      <c r="CR14" s="1">
        <v>5.5348027427138053E-4</v>
      </c>
      <c r="CS14" s="1">
        <v>2.6429437385142317E-4</v>
      </c>
      <c r="CT14" s="1">
        <v>3.8395389256598458E-5</v>
      </c>
      <c r="CU14" s="1">
        <v>4.3564361987623193E-4</v>
      </c>
      <c r="CV14" s="1">
        <v>8.0474221586217384E-4</v>
      </c>
      <c r="CW14" s="1">
        <v>5.9299662032210069E-3</v>
      </c>
      <c r="CX14" s="1">
        <v>1.6745627831737308E-3</v>
      </c>
      <c r="CY14" s="1">
        <v>3.3878038138605206E-3</v>
      </c>
      <c r="CZ14" s="1">
        <v>5.0447246228164863E-3</v>
      </c>
      <c r="DA14" s="1">
        <v>8.173765513174145E-3</v>
      </c>
      <c r="DB14" s="1">
        <v>9.7097906080724997E-3</v>
      </c>
      <c r="DC14" s="1">
        <v>6.6934739710302555E-3</v>
      </c>
      <c r="DD14" s="1">
        <v>6.954122616242852E-3</v>
      </c>
      <c r="DE14" s="1">
        <v>6.5141208839707828E-3</v>
      </c>
      <c r="DF14" s="1">
        <v>9.1514074573558028E-3</v>
      </c>
      <c r="DG14" s="1">
        <v>1.1037338691727658E-2</v>
      </c>
      <c r="DH14" s="1">
        <v>1.0073944422686242E-2</v>
      </c>
      <c r="DI14" s="1">
        <v>8.7082628555675036E-3</v>
      </c>
      <c r="DJ14" s="1">
        <v>2.4889431322190073E-2</v>
      </c>
      <c r="DK14" s="1">
        <v>2.1939324469623052E-2</v>
      </c>
      <c r="DL14" s="1">
        <v>1.9659067873281654E-2</v>
      </c>
      <c r="DM14" s="1">
        <v>1.4916268248657575E-2</v>
      </c>
      <c r="DN14" s="1">
        <v>1.2620087780100618E-2</v>
      </c>
      <c r="DO14" s="1">
        <v>1.9023998706368967E-2</v>
      </c>
      <c r="DP14" s="1">
        <v>3.3473655594183735E-2</v>
      </c>
      <c r="DQ14" s="1">
        <v>1.9421466937854737E-2</v>
      </c>
      <c r="DR14" s="1">
        <v>1.6718180104628909E-2</v>
      </c>
      <c r="DS14" s="1">
        <v>1.7206372502816491E-2</v>
      </c>
      <c r="DT14" s="1">
        <v>1.6450617146480606E-2</v>
      </c>
      <c r="DU14" s="1">
        <v>1.8050547254875617E-2</v>
      </c>
      <c r="DV14" s="1">
        <v>1.1719131852114952E-2</v>
      </c>
      <c r="DW14" s="1">
        <v>3.7075384059782244E-3</v>
      </c>
      <c r="DX14" s="1">
        <v>1.156052170386259E-3</v>
      </c>
      <c r="DY14" s="1">
        <v>1.8435234483662053E-2</v>
      </c>
      <c r="DZ14" s="1">
        <v>0.15591356620743579</v>
      </c>
      <c r="EA14" s="1">
        <v>3.9583393933733044E-2</v>
      </c>
      <c r="EB14" s="1">
        <v>2.1398750912831653E-3</v>
      </c>
      <c r="EC14" s="1">
        <v>4.6107991049424589E-3</v>
      </c>
      <c r="ED14" s="1">
        <v>1.5788728826362764E-3</v>
      </c>
      <c r="EE14" s="1">
        <v>7.8906977320791147E-3</v>
      </c>
      <c r="EF14" s="1">
        <v>5.9720806547384764E-3</v>
      </c>
      <c r="EG14" s="1">
        <v>3.9250249765012757E-3</v>
      </c>
      <c r="EH14" s="1">
        <v>5.4308785240438312E-4</v>
      </c>
      <c r="EI14" s="1">
        <v>2.8407349934022478E-3</v>
      </c>
      <c r="EJ14" s="1">
        <v>4.5498274363276157E-3</v>
      </c>
      <c r="EK14" s="1">
        <v>7.7959925973234117E-4</v>
      </c>
      <c r="EL14" s="1">
        <v>6.668331014900422E-4</v>
      </c>
      <c r="EM14" s="1">
        <v>6.9907894272655249E-3</v>
      </c>
      <c r="EN14" s="1">
        <v>4.0945304057432306E-3</v>
      </c>
      <c r="EO14" s="1">
        <v>6.6547119136634296E-4</v>
      </c>
      <c r="EP14" s="1">
        <v>8.7935393817745195E-3</v>
      </c>
      <c r="EQ14" s="1">
        <v>9.2295601459926983E-3</v>
      </c>
      <c r="ER14" s="1">
        <v>2.3104281436971963E-3</v>
      </c>
      <c r="ES14" s="1">
        <v>7.6503729764047981E-3</v>
      </c>
      <c r="ET14" s="1">
        <v>6.1663099908414332E-3</v>
      </c>
      <c r="EU14" s="1">
        <v>2.3535902183867419E-2</v>
      </c>
      <c r="EV14" s="1">
        <v>6.5021779798091128E-3</v>
      </c>
      <c r="EW14" s="1">
        <v>3.6635382327510177E-3</v>
      </c>
      <c r="EX14" s="1">
        <v>2.8929066273716501E-3</v>
      </c>
      <c r="EY14" s="1">
        <v>2.4579334863255469E-3</v>
      </c>
      <c r="EZ14" s="1">
        <v>2.1354750739604446E-2</v>
      </c>
      <c r="FA14" s="1">
        <v>2.1723514096175321E-2</v>
      </c>
      <c r="FB14" s="1">
        <v>1.4203884491645653E-2</v>
      </c>
      <c r="FC14" s="1">
        <v>1.3509938902462274E-2</v>
      </c>
      <c r="FD14" s="1">
        <v>5.0866295496995399E-3</v>
      </c>
      <c r="FE14" s="1">
        <v>2.9765069565033434E-3</v>
      </c>
      <c r="FF14" s="1">
        <v>8.809463253990079E-3</v>
      </c>
      <c r="FG14" s="1">
        <v>4.67365649526704E-3</v>
      </c>
      <c r="FH14" s="1">
        <v>2.1327512537130462E-3</v>
      </c>
      <c r="FI14" s="1">
        <v>6.770998085763905E-3</v>
      </c>
      <c r="FJ14" s="1">
        <v>4.6902089413858464E-3</v>
      </c>
      <c r="FK14" s="1">
        <v>3.0075166023968035E-3</v>
      </c>
      <c r="FL14" s="1">
        <v>2.6110959940831104E-3</v>
      </c>
      <c r="FM14" s="1">
        <v>2.8231349241113648E-3</v>
      </c>
      <c r="FN14" s="1">
        <v>2.7604870584211983E-3</v>
      </c>
      <c r="FO14" s="1">
        <v>1.0624156112660744E-2</v>
      </c>
      <c r="FP14" s="1">
        <v>5.1821727829929037E-3</v>
      </c>
      <c r="FQ14" s="1">
        <v>3.9124534984363597E-3</v>
      </c>
      <c r="FR14" s="1">
        <v>1.5176916893870173E-2</v>
      </c>
      <c r="FS14" s="1">
        <v>4.7011042223754414E-2</v>
      </c>
      <c r="FT14" s="1">
        <v>1.3444776741159126E-2</v>
      </c>
      <c r="FU14" s="1">
        <v>8.7319391392564286E-3</v>
      </c>
      <c r="FV14" s="1">
        <v>9.6400189048122149E-3</v>
      </c>
      <c r="FW14" s="1">
        <v>3.1095550993570403E-3</v>
      </c>
      <c r="FX14" s="1">
        <v>1.658031289518366E-3</v>
      </c>
      <c r="FY14" s="1">
        <v>1.999472633761492E-3</v>
      </c>
      <c r="FZ14" s="1">
        <v>5.0336198171924765E-3</v>
      </c>
      <c r="GA14" s="1">
        <v>6.832179279013164E-3</v>
      </c>
      <c r="GB14" s="1">
        <v>1.2004923453457382E-2</v>
      </c>
      <c r="GC14" s="1">
        <v>6.4785016961201869E-3</v>
      </c>
      <c r="GD14" s="1">
        <v>7.9629837309523836E-3</v>
      </c>
      <c r="GE14" s="1">
        <v>2.7889824087016755E-3</v>
      </c>
      <c r="GF14" s="1">
        <v>1.1676807875963067E-3</v>
      </c>
      <c r="GG14" s="1">
        <v>7.5014009613355408E-4</v>
      </c>
      <c r="GH14" s="1">
        <v>5.4505738396788662E-4</v>
      </c>
      <c r="GI14" s="1">
        <v>1.800487088457309E-4</v>
      </c>
      <c r="GJ14" s="1">
        <v>1.8784931098501142E-4</v>
      </c>
      <c r="GK14" s="1">
        <v>8.756663046117431E-5</v>
      </c>
      <c r="GL14" s="1">
        <v>2.1989610381882718E-5</v>
      </c>
    </row>
    <row r="15" spans="1:194" x14ac:dyDescent="0.25">
      <c r="A15" s="1" t="s">
        <v>94</v>
      </c>
      <c r="B15" s="1">
        <v>-3.9542913265684545E-6</v>
      </c>
      <c r="C15" s="1">
        <v>1.6267152613869162E-4</v>
      </c>
      <c r="D15" s="1">
        <v>1.8411836204279557E-5</v>
      </c>
      <c r="E15" s="1">
        <v>-1.1441862189440043E-5</v>
      </c>
      <c r="F15" s="1">
        <v>-7.9170028889422158E-6</v>
      </c>
      <c r="G15" s="1">
        <v>-1.3568467038268458E-6</v>
      </c>
      <c r="H15" s="1">
        <v>3.6729563890735109E-6</v>
      </c>
      <c r="I15" s="1">
        <v>2.9654089274334982E-4</v>
      </c>
      <c r="J15" s="1">
        <v>1.0684040966962465E-4</v>
      </c>
      <c r="K15" s="1">
        <v>8.0113590607605015E-4</v>
      </c>
      <c r="L15" s="1">
        <v>5.5226840723039095E-5</v>
      </c>
      <c r="M15" s="1">
        <v>8.2419249294293318E-4</v>
      </c>
      <c r="N15" s="1">
        <v>3.2100910737759317E-4</v>
      </c>
      <c r="O15" s="1">
        <v>3.0132061483283259E-4</v>
      </c>
      <c r="P15" s="1">
        <v>1.9162475460923197E-4</v>
      </c>
      <c r="Q15" s="1">
        <v>1.4647247837324774E-5</v>
      </c>
      <c r="R15" s="1">
        <v>6.234689305840849E-5</v>
      </c>
      <c r="S15" s="1">
        <v>1.8653546502690708E-4</v>
      </c>
      <c r="T15" s="1">
        <v>4.0924822553731893E-3</v>
      </c>
      <c r="U15" s="1">
        <v>6.8721506871013982E-4</v>
      </c>
      <c r="V15" s="1">
        <v>1.8145608160435314E-3</v>
      </c>
      <c r="W15" s="1">
        <v>7.106431365684336E-4</v>
      </c>
      <c r="X15" s="1">
        <v>2.5513314490078419E-4</v>
      </c>
      <c r="Y15" s="1">
        <v>9.3920300788364778E-5</v>
      </c>
      <c r="Z15" s="1">
        <v>1.7165145997105663E-5</v>
      </c>
      <c r="AA15" s="1">
        <v>3.5446716200397243E-4</v>
      </c>
      <c r="AB15" s="1">
        <v>9.4915869845345129E-4</v>
      </c>
      <c r="AC15" s="1">
        <v>-2.2741570986166969E-6</v>
      </c>
      <c r="AD15" s="1">
        <v>1.7083667832989608E-4</v>
      </c>
      <c r="AE15" s="1">
        <v>3.987476961801132E-4</v>
      </c>
      <c r="AF15" s="1">
        <v>8.9715135965597069E-6</v>
      </c>
      <c r="AG15" s="1">
        <v>3.4612122239694815E-4</v>
      </c>
      <c r="AH15" s="1">
        <v>8.8912737024150214E-4</v>
      </c>
      <c r="AI15" s="1">
        <v>1.9821482739685562E-4</v>
      </c>
      <c r="AJ15" s="1">
        <v>1.3193518890938048E-4</v>
      </c>
      <c r="AK15" s="1">
        <v>4.2111085186302992E-4</v>
      </c>
      <c r="AL15" s="1">
        <v>2.5273090115632914E-4</v>
      </c>
      <c r="AM15" s="1">
        <v>8.6381713202672821E-5</v>
      </c>
      <c r="AN15" s="1">
        <v>5.4969280568994431E-5</v>
      </c>
      <c r="AO15" s="1">
        <v>1.2584785373013251E-3</v>
      </c>
      <c r="AP15" s="1">
        <v>1.222841127525337E-3</v>
      </c>
      <c r="AQ15" s="1">
        <v>1.1995121212647526E-3</v>
      </c>
      <c r="AR15" s="1">
        <v>2.4842172165596647E-3</v>
      </c>
      <c r="AS15" s="1">
        <v>8.7003324728299842E-4</v>
      </c>
      <c r="AT15" s="1">
        <v>2.0591934315871099E-4</v>
      </c>
      <c r="AU15" s="1">
        <v>1.1694221609604961E-3</v>
      </c>
      <c r="AV15" s="1">
        <v>7.1316920731002542E-4</v>
      </c>
      <c r="AW15" s="1">
        <v>2.7702575799458086E-4</v>
      </c>
      <c r="AX15" s="1">
        <v>3.9218486533185969E-5</v>
      </c>
      <c r="AY15" s="1">
        <v>6.0004086272579112E-4</v>
      </c>
      <c r="AZ15" s="1">
        <v>1.9050288201517203E-4</v>
      </c>
      <c r="BA15" s="1">
        <v>5.0749256506570282E-5</v>
      </c>
      <c r="BB15" s="1">
        <v>1.0180312742609722E-4</v>
      </c>
      <c r="BC15" s="1">
        <v>1.2258129754566215E-3</v>
      </c>
      <c r="BD15" s="1">
        <v>1.7442518470692228E-4</v>
      </c>
      <c r="BE15" s="1">
        <v>1.3534290787058683E-4</v>
      </c>
      <c r="BF15" s="1">
        <v>8.5237551749128235E-6</v>
      </c>
      <c r="BG15" s="1">
        <v>-1.1762078804035959E-5</v>
      </c>
      <c r="BH15" s="1">
        <v>2.1822527013417202E-5</v>
      </c>
      <c r="BI15" s="1">
        <v>1.5187381198835751E-4</v>
      </c>
      <c r="BJ15" s="1">
        <v>2.6147308715419139E-6</v>
      </c>
      <c r="BK15" s="1">
        <v>3.2796818461668466E-6</v>
      </c>
      <c r="BL15" s="1">
        <v>4.9662055471708654E-5</v>
      </c>
      <c r="BM15" s="1">
        <v>-2.6989332295949778E-6</v>
      </c>
      <c r="BN15" s="1">
        <v>-2.1283136613889048E-5</v>
      </c>
      <c r="BO15" s="1">
        <v>-2.2489211566002054E-5</v>
      </c>
      <c r="BP15" s="1">
        <v>-2.1817821587526E-5</v>
      </c>
      <c r="BQ15" s="1">
        <v>1.3467671862599055E-5</v>
      </c>
      <c r="BR15" s="1">
        <v>2.9589699235823818E-5</v>
      </c>
      <c r="BS15" s="1">
        <v>1.5868677337082751E-5</v>
      </c>
      <c r="BT15" s="1">
        <v>2.6915036097667663E-5</v>
      </c>
      <c r="BU15" s="1">
        <v>1.5536325676767421E-3</v>
      </c>
      <c r="BV15" s="1">
        <v>1.0942096428995679E-3</v>
      </c>
      <c r="BW15" s="1">
        <v>2.6345431910838111E-3</v>
      </c>
      <c r="BX15" s="1">
        <v>2.3286905081557698E-4</v>
      </c>
      <c r="BY15" s="1">
        <v>9.6015453579920433E-4</v>
      </c>
      <c r="BZ15" s="1">
        <v>7.8645002421561872E-4</v>
      </c>
      <c r="CA15" s="1">
        <v>8.8350562457148864E-4</v>
      </c>
      <c r="CB15" s="1">
        <v>4.5268673613292897E-4</v>
      </c>
      <c r="CC15" s="1">
        <v>-4.8131553787097074E-6</v>
      </c>
      <c r="CD15" s="1">
        <v>6.5135477033930551E-5</v>
      </c>
      <c r="CE15" s="1">
        <v>-1.6885049329582088E-5</v>
      </c>
      <c r="CF15" s="1">
        <v>-5.718083073785873E-5</v>
      </c>
      <c r="CG15" s="1">
        <v>-4.8356918921886164E-5</v>
      </c>
      <c r="CH15" s="1">
        <v>1.94715476457768E-4</v>
      </c>
      <c r="CI15" s="1">
        <v>2.0064926616056625E-4</v>
      </c>
      <c r="CJ15" s="1">
        <v>2.0481232980430747E-4</v>
      </c>
      <c r="CK15" s="1">
        <v>3.2162824236327747E-4</v>
      </c>
      <c r="CL15" s="1">
        <v>9.8843662194526293E-5</v>
      </c>
      <c r="CM15" s="1">
        <v>1.2502068938925829E-4</v>
      </c>
      <c r="CN15" s="1">
        <v>1.2484237851338118E-4</v>
      </c>
      <c r="CO15" s="1">
        <v>1.4259174028297857E-4</v>
      </c>
      <c r="CP15" s="1">
        <v>2.1401762877146154E-4</v>
      </c>
      <c r="CQ15" s="1">
        <v>2.066796409211313E-4</v>
      </c>
      <c r="CR15" s="1">
        <v>2.2855491823532879E-4</v>
      </c>
      <c r="CS15" s="1">
        <v>-6.3872441663134587E-5</v>
      </c>
      <c r="CT15" s="1">
        <v>-2.4283960062503683E-5</v>
      </c>
      <c r="CU15" s="1">
        <v>1.2145447187171674E-4</v>
      </c>
      <c r="CV15" s="1">
        <v>1.9620140042341027E-5</v>
      </c>
      <c r="CW15" s="1">
        <v>1.8443535915546594E-3</v>
      </c>
      <c r="CX15" s="1">
        <v>9.0594307645268759E-4</v>
      </c>
      <c r="CY15" s="1">
        <v>3.9463663987516955E-3</v>
      </c>
      <c r="CZ15" s="1">
        <v>3.0941890044558318E-3</v>
      </c>
      <c r="DA15" s="1">
        <v>5.5511642816453875E-3</v>
      </c>
      <c r="DB15" s="1">
        <v>7.3357589643817988E-3</v>
      </c>
      <c r="DC15" s="1">
        <v>6.1170536585608325E-3</v>
      </c>
      <c r="DD15" s="1">
        <v>4.4245862616942447E-3</v>
      </c>
      <c r="DE15" s="1">
        <v>5.3005384394403847E-3</v>
      </c>
      <c r="DF15" s="1">
        <v>6.0868398712594389E-3</v>
      </c>
      <c r="DG15" s="1">
        <v>1.2637288019799277E-2</v>
      </c>
      <c r="DH15" s="1">
        <v>1.2939673546807487E-2</v>
      </c>
      <c r="DI15" s="1">
        <v>8.7590264694728543E-3</v>
      </c>
      <c r="DJ15" s="1">
        <v>1.5067269011612998E-2</v>
      </c>
      <c r="DK15" s="1">
        <v>1.7139389981701197E-2</v>
      </c>
      <c r="DL15" s="1">
        <v>2.224329114968825E-2</v>
      </c>
      <c r="DM15" s="1">
        <v>1.8267453925617981E-2</v>
      </c>
      <c r="DN15" s="1">
        <v>1.6158184856388726E-2</v>
      </c>
      <c r="DO15" s="1">
        <v>2.420644436229601E-2</v>
      </c>
      <c r="DP15" s="1">
        <v>2.5788210423722247E-2</v>
      </c>
      <c r="DQ15" s="1">
        <v>2.5505884870250208E-2</v>
      </c>
      <c r="DR15" s="1">
        <v>1.8988127048954501E-2</v>
      </c>
      <c r="DS15" s="1">
        <v>2.0839093002156268E-2</v>
      </c>
      <c r="DT15" s="1">
        <v>1.4998916509193452E-2</v>
      </c>
      <c r="DU15" s="1">
        <v>2.0336603047774893E-2</v>
      </c>
      <c r="DV15" s="1">
        <v>1.8914573812655208E-2</v>
      </c>
      <c r="DW15" s="1">
        <v>4.5531186847223041E-3</v>
      </c>
      <c r="DX15" s="1">
        <v>2.1149403456981234E-3</v>
      </c>
      <c r="DY15" s="1">
        <v>2.0548594866873198E-2</v>
      </c>
      <c r="DZ15" s="1">
        <v>7.1401123089055621E-2</v>
      </c>
      <c r="EA15" s="1">
        <v>8.2399436974751439E-2</v>
      </c>
      <c r="EB15" s="1">
        <v>4.3753031168337741E-3</v>
      </c>
      <c r="EC15" s="1">
        <v>7.8749017099156819E-3</v>
      </c>
      <c r="ED15" s="1">
        <v>3.8700889685153897E-3</v>
      </c>
      <c r="EE15" s="1">
        <v>9.5163523839618853E-3</v>
      </c>
      <c r="EF15" s="1">
        <v>7.4041114668013447E-3</v>
      </c>
      <c r="EG15" s="1">
        <v>4.2648494353876966E-3</v>
      </c>
      <c r="EH15" s="1">
        <v>1.0472049147864163E-3</v>
      </c>
      <c r="EI15" s="1">
        <v>2.9656565814277719E-3</v>
      </c>
      <c r="EJ15" s="1">
        <v>4.399820862266873E-3</v>
      </c>
      <c r="EK15" s="1">
        <v>5.5137685285100554E-4</v>
      </c>
      <c r="EL15" s="1">
        <v>8.5762578216988516E-4</v>
      </c>
      <c r="EM15" s="1">
        <v>5.4186693947089479E-3</v>
      </c>
      <c r="EN15" s="1">
        <v>4.760900385917954E-3</v>
      </c>
      <c r="EO15" s="1">
        <v>3.0013187566031875E-4</v>
      </c>
      <c r="EP15" s="1">
        <v>6.6916109252758583E-3</v>
      </c>
      <c r="EQ15" s="1">
        <v>1.1000047463655729E-2</v>
      </c>
      <c r="ER15" s="1">
        <v>2.8480209341477563E-3</v>
      </c>
      <c r="ES15" s="1">
        <v>5.820364173420918E-3</v>
      </c>
      <c r="ET15" s="1">
        <v>5.7802442263485765E-3</v>
      </c>
      <c r="EU15" s="1">
        <v>1.7082924871006787E-2</v>
      </c>
      <c r="EV15" s="1">
        <v>6.8211339642810136E-3</v>
      </c>
      <c r="EW15" s="1">
        <v>3.230894009294924E-3</v>
      </c>
      <c r="EX15" s="1">
        <v>2.9213265164527765E-3</v>
      </c>
      <c r="EY15" s="1">
        <v>2.1086251688441438E-3</v>
      </c>
      <c r="EZ15" s="1">
        <v>1.492090550099723E-2</v>
      </c>
      <c r="FA15" s="1">
        <v>2.2372814188693406E-2</v>
      </c>
      <c r="FB15" s="1">
        <v>1.5018728828735351E-2</v>
      </c>
      <c r="FC15" s="1">
        <v>1.3352512755261775E-2</v>
      </c>
      <c r="FD15" s="1">
        <v>4.6147845292964602E-3</v>
      </c>
      <c r="FE15" s="1">
        <v>2.4696799270957971E-3</v>
      </c>
      <c r="FF15" s="1">
        <v>7.9937756271670681E-3</v>
      </c>
      <c r="FG15" s="1">
        <v>5.0169746159969778E-3</v>
      </c>
      <c r="FH15" s="1">
        <v>3.3046948995884922E-3</v>
      </c>
      <c r="FI15" s="1">
        <v>1.0473039763841258E-2</v>
      </c>
      <c r="FJ15" s="1">
        <v>6.3691654247314778E-3</v>
      </c>
      <c r="FK15" s="1">
        <v>3.0483730155151942E-3</v>
      </c>
      <c r="FL15" s="1">
        <v>2.2739837408207054E-3</v>
      </c>
      <c r="FM15" s="1">
        <v>2.165659883725381E-3</v>
      </c>
      <c r="FN15" s="1">
        <v>2.3418409352517042E-3</v>
      </c>
      <c r="FO15" s="1">
        <v>1.6408563044599454E-2</v>
      </c>
      <c r="FP15" s="1">
        <v>6.0950124530704721E-3</v>
      </c>
      <c r="FQ15" s="1">
        <v>4.9436690336919576E-3</v>
      </c>
      <c r="FR15" s="1">
        <v>2.0071860927896288E-2</v>
      </c>
      <c r="FS15" s="1">
        <v>6.064551011774804E-2</v>
      </c>
      <c r="FT15" s="1">
        <v>1.5571244889960015E-2</v>
      </c>
      <c r="FU15" s="1">
        <v>6.8181621163497285E-3</v>
      </c>
      <c r="FV15" s="1">
        <v>6.2889255305867931E-3</v>
      </c>
      <c r="FW15" s="1">
        <v>2.3950617786211263E-3</v>
      </c>
      <c r="FX15" s="1">
        <v>3.906246451679353E-4</v>
      </c>
      <c r="FY15" s="1">
        <v>1.4219797043208335E-3</v>
      </c>
      <c r="FZ15" s="1">
        <v>8.4229599992434196E-3</v>
      </c>
      <c r="GA15" s="1">
        <v>1.1583272620170336E-2</v>
      </c>
      <c r="GB15" s="1">
        <v>2.3654671263054167E-2</v>
      </c>
      <c r="GC15" s="1">
        <v>9.0792430840687735E-3</v>
      </c>
      <c r="GD15" s="1">
        <v>9.7555861424302968E-3</v>
      </c>
      <c r="GE15" s="1">
        <v>2.1497604972930085E-3</v>
      </c>
      <c r="GF15" s="1">
        <v>2.8274656526230377E-4</v>
      </c>
      <c r="GG15" s="1">
        <v>-9.2025747732170849E-6</v>
      </c>
      <c r="GH15" s="1">
        <v>-3.8359127173056167E-5</v>
      </c>
      <c r="GI15" s="1">
        <v>-3.5659698635472646E-5</v>
      </c>
      <c r="GJ15" s="1">
        <v>1.0154061419216709E-5</v>
      </c>
      <c r="GK15" s="1">
        <v>-3.2848825800465947E-5</v>
      </c>
      <c r="GL15" s="1">
        <v>-1.9271195564409361E-6</v>
      </c>
    </row>
    <row r="16" spans="1:194" x14ac:dyDescent="0.25">
      <c r="A16" s="1" t="s">
        <v>95</v>
      </c>
      <c r="B16" s="1">
        <v>-3.2505597055970908E-5</v>
      </c>
      <c r="C16" s="1">
        <v>1.2343758061861951E-4</v>
      </c>
      <c r="D16" s="1">
        <v>2.3418161659177931E-6</v>
      </c>
      <c r="E16" s="1">
        <v>-3.9315911771004352E-5</v>
      </c>
      <c r="F16" s="1">
        <v>4.2282583081747408E-5</v>
      </c>
      <c r="G16" s="1">
        <v>-1.9629141088142764E-5</v>
      </c>
      <c r="H16" s="1">
        <v>-5.445245010563168E-6</v>
      </c>
      <c r="I16" s="1">
        <v>2.3371556856492272E-4</v>
      </c>
      <c r="J16" s="1">
        <v>4.8443938447555807E-5</v>
      </c>
      <c r="K16" s="1">
        <v>1.3446738392089222E-3</v>
      </c>
      <c r="L16" s="1">
        <v>5.0987157518843135E-4</v>
      </c>
      <c r="M16" s="1">
        <v>8.2475466946299114E-4</v>
      </c>
      <c r="N16" s="1">
        <v>5.9353471291284882E-4</v>
      </c>
      <c r="O16" s="1">
        <v>2.991477092817672E-4</v>
      </c>
      <c r="P16" s="1">
        <v>3.2655935129150454E-4</v>
      </c>
      <c r="Q16" s="1">
        <v>9.0348170711801354E-5</v>
      </c>
      <c r="R16" s="1">
        <v>9.1946765556610529E-4</v>
      </c>
      <c r="S16" s="1">
        <v>1.1235014772162796E-3</v>
      </c>
      <c r="T16" s="1">
        <v>2.0861161597849147E-3</v>
      </c>
      <c r="U16" s="1">
        <v>1.4540197311015122E-3</v>
      </c>
      <c r="V16" s="1">
        <v>7.3189585292909138E-4</v>
      </c>
      <c r="W16" s="1">
        <v>5.6627340897629115E-4</v>
      </c>
      <c r="X16" s="1">
        <v>1.4060368294117068E-4</v>
      </c>
      <c r="Y16" s="1">
        <v>2.5013749742523516E-5</v>
      </c>
      <c r="Z16" s="1">
        <v>2.6953110886539664E-6</v>
      </c>
      <c r="AA16" s="1">
        <v>3.3334962093011406E-4</v>
      </c>
      <c r="AB16" s="1">
        <v>8.9771874764613092E-4</v>
      </c>
      <c r="AC16" s="1">
        <v>-6.4392302377352692E-5</v>
      </c>
      <c r="AD16" s="1">
        <v>3.3655683315794434E-4</v>
      </c>
      <c r="AE16" s="1">
        <v>1.1428950886564411E-4</v>
      </c>
      <c r="AF16" s="1">
        <v>8.8955037900337563E-5</v>
      </c>
      <c r="AG16" s="1">
        <v>2.2945097855572958E-4</v>
      </c>
      <c r="AH16" s="1">
        <v>5.1593521080667303E-4</v>
      </c>
      <c r="AI16" s="1">
        <v>-1.7743400523560657E-5</v>
      </c>
      <c r="AJ16" s="1">
        <v>-4.5111444492075866E-5</v>
      </c>
      <c r="AK16" s="1">
        <v>2.9067866449265285E-4</v>
      </c>
      <c r="AL16" s="1">
        <v>1.6205943161844494E-4</v>
      </c>
      <c r="AM16" s="1">
        <v>7.8205865667999998E-5</v>
      </c>
      <c r="AN16" s="1">
        <v>4.7471752240994742E-5</v>
      </c>
      <c r="AO16" s="1">
        <v>1.1142055730246777E-3</v>
      </c>
      <c r="AP16" s="1">
        <v>8.6950530257943613E-4</v>
      </c>
      <c r="AQ16" s="1">
        <v>9.506878620963911E-4</v>
      </c>
      <c r="AR16" s="1">
        <v>1.7433453529355489E-3</v>
      </c>
      <c r="AS16" s="1">
        <v>8.2367724660520434E-4</v>
      </c>
      <c r="AT16" s="1">
        <v>2.4861657725156876E-4</v>
      </c>
      <c r="AU16" s="1">
        <v>1.3975427282770627E-3</v>
      </c>
      <c r="AV16" s="1">
        <v>2.3313426134862847E-4</v>
      </c>
      <c r="AW16" s="1">
        <v>2.1607840694640894E-4</v>
      </c>
      <c r="AX16" s="1">
        <v>1.4713837785537497E-4</v>
      </c>
      <c r="AY16" s="1">
        <v>5.2498055154297577E-4</v>
      </c>
      <c r="AZ16" s="1">
        <v>7.4126692615728308E-5</v>
      </c>
      <c r="BA16" s="1">
        <v>1.3935337129922747E-4</v>
      </c>
      <c r="BB16" s="1">
        <v>4.0122726097067919E-4</v>
      </c>
      <c r="BC16" s="1">
        <v>6.6720036877082655E-4</v>
      </c>
      <c r="BD16" s="1">
        <v>1.0204948407427604E-4</v>
      </c>
      <c r="BE16" s="1">
        <v>1.2092192352741509E-4</v>
      </c>
      <c r="BF16" s="1">
        <v>-3.0671472563180439E-5</v>
      </c>
      <c r="BG16" s="1">
        <v>-2.556248370962886E-5</v>
      </c>
      <c r="BH16" s="1">
        <v>-2.7687261810566449E-5</v>
      </c>
      <c r="BI16" s="1">
        <v>1.2741903392332447E-4</v>
      </c>
      <c r="BJ16" s="1">
        <v>-4.5767920744959881E-5</v>
      </c>
      <c r="BK16" s="1">
        <v>-4.4921016266048444E-5</v>
      </c>
      <c r="BL16" s="1">
        <v>4.1535903984955659E-5</v>
      </c>
      <c r="BM16" s="1">
        <v>-4.9531383843554527E-5</v>
      </c>
      <c r="BN16" s="1">
        <v>-2.6607333318226706E-5</v>
      </c>
      <c r="BO16" s="1">
        <v>-5.8303610413581058E-6</v>
      </c>
      <c r="BP16" s="1">
        <v>-4.0333199399519284E-5</v>
      </c>
      <c r="BQ16" s="1">
        <v>-1.6935082816765296E-5</v>
      </c>
      <c r="BR16" s="1">
        <v>1.0452505101263257E-7</v>
      </c>
      <c r="BS16" s="1">
        <v>7.8782161615188252E-5</v>
      </c>
      <c r="BT16" s="1">
        <v>5.9872137643754324E-5</v>
      </c>
      <c r="BU16" s="1">
        <v>2.6852885504419968E-3</v>
      </c>
      <c r="BV16" s="1">
        <v>9.25506234838817E-4</v>
      </c>
      <c r="BW16" s="1">
        <v>1.5901007436745316E-3</v>
      </c>
      <c r="BX16" s="1">
        <v>2.409443242503059E-4</v>
      </c>
      <c r="BY16" s="1">
        <v>1.350035897152326E-3</v>
      </c>
      <c r="BZ16" s="1">
        <v>8.3858577219550934E-4</v>
      </c>
      <c r="CA16" s="1">
        <v>7.882726303714212E-4</v>
      </c>
      <c r="CB16" s="1">
        <v>1.4410906568080713E-4</v>
      </c>
      <c r="CC16" s="1">
        <v>1.2980690365232628E-5</v>
      </c>
      <c r="CD16" s="1">
        <v>8.5083832515964232E-5</v>
      </c>
      <c r="CE16" s="1">
        <v>-1.5851646436051364E-5</v>
      </c>
      <c r="CF16" s="1">
        <v>-3.3527895953591821E-5</v>
      </c>
      <c r="CG16" s="1">
        <v>-4.1528387081296675E-5</v>
      </c>
      <c r="CH16" s="1">
        <v>2.7877690036593876E-4</v>
      </c>
      <c r="CI16" s="1">
        <v>2.3624876509799805E-4</v>
      </c>
      <c r="CJ16" s="1">
        <v>1.073363729810901E-4</v>
      </c>
      <c r="CK16" s="1">
        <v>3.7702283118877229E-4</v>
      </c>
      <c r="CL16" s="1">
        <v>6.096960557796501E-5</v>
      </c>
      <c r="CM16" s="1">
        <v>4.4241989302187492E-5</v>
      </c>
      <c r="CN16" s="1">
        <v>7.9293311063998711E-6</v>
      </c>
      <c r="CO16" s="1">
        <v>2.2278599064476969E-5</v>
      </c>
      <c r="CP16" s="1">
        <v>3.4109203169886069E-4</v>
      </c>
      <c r="CQ16" s="1">
        <v>-5.7133479077333588E-6</v>
      </c>
      <c r="CR16" s="1">
        <v>6.8015449940979746E-4</v>
      </c>
      <c r="CS16" s="1">
        <v>1.9267076895235357E-4</v>
      </c>
      <c r="CT16" s="1">
        <v>2.2246526942198667E-5</v>
      </c>
      <c r="CU16" s="1">
        <v>3.3124488790560041E-4</v>
      </c>
      <c r="CV16" s="1">
        <v>1.0256815042674547E-3</v>
      </c>
      <c r="CW16" s="1">
        <v>4.4332192146095215E-3</v>
      </c>
      <c r="CX16" s="1">
        <v>1.582333276560255E-3</v>
      </c>
      <c r="CY16" s="1">
        <v>3.6802760314352937E-3</v>
      </c>
      <c r="CZ16" s="1">
        <v>3.9724330203142122E-3</v>
      </c>
      <c r="DA16" s="1">
        <v>6.0774166082831595E-3</v>
      </c>
      <c r="DB16" s="1">
        <v>8.868192373406138E-3</v>
      </c>
      <c r="DC16" s="1">
        <v>5.1505823871312575E-3</v>
      </c>
      <c r="DD16" s="1">
        <v>6.4417358722882604E-3</v>
      </c>
      <c r="DE16" s="1">
        <v>4.8040531284524023E-3</v>
      </c>
      <c r="DF16" s="1">
        <v>7.0929502926109951E-3</v>
      </c>
      <c r="DG16" s="1">
        <v>1.3941350652849929E-2</v>
      </c>
      <c r="DH16" s="1">
        <v>1.2597829405535384E-2</v>
      </c>
      <c r="DI16" s="1">
        <v>1.009094203526645E-2</v>
      </c>
      <c r="DJ16" s="1">
        <v>1.9853645944090888E-2</v>
      </c>
      <c r="DK16" s="1">
        <v>2.0333474960988938E-2</v>
      </c>
      <c r="DL16" s="1">
        <v>2.0943847538097894E-2</v>
      </c>
      <c r="DM16" s="1">
        <v>1.4381590643810699E-2</v>
      </c>
      <c r="DN16" s="1">
        <v>1.4721104125741175E-2</v>
      </c>
      <c r="DO16" s="1">
        <v>2.2037807583934397E-2</v>
      </c>
      <c r="DP16" s="1">
        <v>3.9160562428718827E-2</v>
      </c>
      <c r="DQ16" s="1">
        <v>1.5515891405950378E-2</v>
      </c>
      <c r="DR16" s="1">
        <v>1.6538941993937187E-2</v>
      </c>
      <c r="DS16" s="1">
        <v>2.062412856913606E-2</v>
      </c>
      <c r="DT16" s="1">
        <v>1.621797020769886E-2</v>
      </c>
      <c r="DU16" s="1">
        <v>2.358403466658603E-2</v>
      </c>
      <c r="DV16" s="1">
        <v>1.5615365097704177E-2</v>
      </c>
      <c r="DW16" s="1">
        <v>4.3445197514335896E-3</v>
      </c>
      <c r="DX16" s="1">
        <v>1.5358537556022451E-3</v>
      </c>
      <c r="DY16" s="1">
        <v>2.5848126048669998E-2</v>
      </c>
      <c r="DZ16" s="1">
        <v>0.13654455496532295</v>
      </c>
      <c r="EA16" s="1">
        <v>2.4443968445173037E-2</v>
      </c>
      <c r="EB16" s="1">
        <v>2.736904622233641E-3</v>
      </c>
      <c r="EC16" s="1">
        <v>5.4743103713778794E-3</v>
      </c>
      <c r="ED16" s="1">
        <v>2.0148058004067501E-3</v>
      </c>
      <c r="EE16" s="1">
        <v>9.3282268773355499E-3</v>
      </c>
      <c r="EF16" s="1">
        <v>6.7296332824270918E-3</v>
      </c>
      <c r="EG16" s="1">
        <v>4.6286587097429319E-3</v>
      </c>
      <c r="EH16" s="1">
        <v>3.8303635411595413E-4</v>
      </c>
      <c r="EI16" s="1">
        <v>3.2473023806782004E-3</v>
      </c>
      <c r="EJ16" s="1">
        <v>4.803552001541804E-3</v>
      </c>
      <c r="EK16" s="1">
        <v>6.510390259040253E-4</v>
      </c>
      <c r="EL16" s="1">
        <v>8.8408809567785214E-4</v>
      </c>
      <c r="EM16" s="1">
        <v>6.6349202963239774E-3</v>
      </c>
      <c r="EN16" s="1">
        <v>3.9761914721437013E-3</v>
      </c>
      <c r="EO16" s="1">
        <v>1.1838121009068074E-3</v>
      </c>
      <c r="EP16" s="1">
        <v>1.0951126377308752E-2</v>
      </c>
      <c r="EQ16" s="1">
        <v>8.9571424000373708E-3</v>
      </c>
      <c r="ER16" s="1">
        <v>2.6602322049120719E-3</v>
      </c>
      <c r="ES16" s="1">
        <v>6.4284560091574013E-3</v>
      </c>
      <c r="ET16" s="1">
        <v>4.4419889355449957E-3</v>
      </c>
      <c r="EU16" s="1">
        <v>1.9591807133303177E-2</v>
      </c>
      <c r="EV16" s="1">
        <v>4.0771685446292956E-3</v>
      </c>
      <c r="EW16" s="1">
        <v>3.6193891117975775E-3</v>
      </c>
      <c r="EX16" s="1">
        <v>2.4552462421317607E-3</v>
      </c>
      <c r="EY16" s="1">
        <v>3.9371035731170191E-3</v>
      </c>
      <c r="EZ16" s="1">
        <v>2.5818058434034091E-2</v>
      </c>
      <c r="FA16" s="1">
        <v>1.7896745358203792E-2</v>
      </c>
      <c r="FB16" s="1">
        <v>1.3069389828408559E-2</v>
      </c>
      <c r="FC16" s="1">
        <v>1.0738899130670294E-2</v>
      </c>
      <c r="FD16" s="1">
        <v>4.5489795309577724E-3</v>
      </c>
      <c r="FE16" s="1">
        <v>2.9867163871669868E-3</v>
      </c>
      <c r="FF16" s="1">
        <v>8.8737047694227213E-3</v>
      </c>
      <c r="FG16" s="1">
        <v>4.632166598117121E-3</v>
      </c>
      <c r="FH16" s="1">
        <v>2.0858655963296156E-3</v>
      </c>
      <c r="FI16" s="1">
        <v>8.8248448956393701E-3</v>
      </c>
      <c r="FJ16" s="1">
        <v>5.1047292748114953E-3</v>
      </c>
      <c r="FK16" s="1">
        <v>2.9571498994416761E-3</v>
      </c>
      <c r="FL16" s="1">
        <v>2.293407306353979E-3</v>
      </c>
      <c r="FM16" s="1">
        <v>2.4337228413215555E-3</v>
      </c>
      <c r="FN16" s="1">
        <v>2.9481296150509033E-3</v>
      </c>
      <c r="FO16" s="1">
        <v>1.3941601216305229E-2</v>
      </c>
      <c r="FP16" s="1">
        <v>5.227004240997527E-3</v>
      </c>
      <c r="FQ16" s="1">
        <v>3.505382739636422E-3</v>
      </c>
      <c r="FR16" s="1">
        <v>1.8173868539764756E-2</v>
      </c>
      <c r="FS16" s="1">
        <v>5.9621574188455075E-2</v>
      </c>
      <c r="FT16" s="1">
        <v>7.9020196897722546E-3</v>
      </c>
      <c r="FU16" s="1">
        <v>6.6151257833553375E-3</v>
      </c>
      <c r="FV16" s="1">
        <v>6.7792448465763423E-3</v>
      </c>
      <c r="FW16" s="1">
        <v>3.5890709337063689E-3</v>
      </c>
      <c r="FX16" s="1">
        <v>1.673112416415171E-3</v>
      </c>
      <c r="FY16" s="1">
        <v>2.4745396281898027E-3</v>
      </c>
      <c r="FZ16" s="1">
        <v>8.1470707490549146E-3</v>
      </c>
      <c r="GA16" s="1">
        <v>1.1083423881706755E-2</v>
      </c>
      <c r="GB16" s="1">
        <v>1.8217466580986826E-2</v>
      </c>
      <c r="GC16" s="1">
        <v>7.109738044116045E-3</v>
      </c>
      <c r="GD16" s="1">
        <v>7.2535614674578107E-3</v>
      </c>
      <c r="GE16" s="1">
        <v>3.171882780633128E-3</v>
      </c>
      <c r="GF16" s="1">
        <v>1.3349770334888415E-3</v>
      </c>
      <c r="GG16" s="1">
        <v>7.5825512842657178E-4</v>
      </c>
      <c r="GH16" s="1">
        <v>5.9902205258390235E-4</v>
      </c>
      <c r="GI16" s="1">
        <v>1.7560238637736908E-4</v>
      </c>
      <c r="GJ16" s="1">
        <v>1.6211956684771675E-4</v>
      </c>
      <c r="GK16" s="1">
        <v>6.3718286682597721E-5</v>
      </c>
      <c r="GL16" s="1">
        <v>1.4198178194531654E-5</v>
      </c>
    </row>
    <row r="17" spans="1:194" x14ac:dyDescent="0.25">
      <c r="A17" s="1" t="s">
        <v>96</v>
      </c>
      <c r="B17" s="1">
        <v>-2.6964697723540522E-5</v>
      </c>
      <c r="C17" s="1">
        <v>1.429765700335459E-4</v>
      </c>
      <c r="D17" s="1">
        <v>2.0186671975210156E-5</v>
      </c>
      <c r="E17" s="1">
        <v>-1.3051689974466426E-5</v>
      </c>
      <c r="F17" s="1">
        <v>7.121026472243757E-6</v>
      </c>
      <c r="G17" s="1">
        <v>3.8894494039688847E-6</v>
      </c>
      <c r="H17" s="1">
        <v>-3.7435705201176104E-6</v>
      </c>
      <c r="I17" s="1">
        <v>2.2634122785892825E-4</v>
      </c>
      <c r="J17" s="1">
        <v>2.1104902139481777E-5</v>
      </c>
      <c r="K17" s="1">
        <v>1.3028794185521158E-3</v>
      </c>
      <c r="L17" s="1">
        <v>6.3447501994327881E-4</v>
      </c>
      <c r="M17" s="1">
        <v>6.6022733112838436E-4</v>
      </c>
      <c r="N17" s="1">
        <v>7.1123042669312742E-4</v>
      </c>
      <c r="O17" s="1">
        <v>2.6794614719947106E-4</v>
      </c>
      <c r="P17" s="1">
        <v>2.5226798315028327E-4</v>
      </c>
      <c r="Q17" s="1">
        <v>5.0272610869822637E-5</v>
      </c>
      <c r="R17" s="1">
        <v>1.7511353550738872E-3</v>
      </c>
      <c r="S17" s="1">
        <v>6.0098175154334502E-4</v>
      </c>
      <c r="T17" s="1">
        <v>1.7213926349583209E-3</v>
      </c>
      <c r="U17" s="1">
        <v>2.2078082197222047E-3</v>
      </c>
      <c r="V17" s="1">
        <v>6.5523386858698789E-4</v>
      </c>
      <c r="W17" s="1">
        <v>4.2418264985931897E-4</v>
      </c>
      <c r="X17" s="1">
        <v>1.6240746291842941E-4</v>
      </c>
      <c r="Y17" s="1">
        <v>1.8768659446533266E-5</v>
      </c>
      <c r="Z17" s="1">
        <v>4.8519447602013607E-5</v>
      </c>
      <c r="AA17" s="1">
        <v>5.8970830117696096E-4</v>
      </c>
      <c r="AB17" s="1">
        <v>9.1956030058177858E-4</v>
      </c>
      <c r="AC17" s="1">
        <v>7.2379040234310247E-5</v>
      </c>
      <c r="AD17" s="1">
        <v>5.5523378467937272E-4</v>
      </c>
      <c r="AE17" s="1">
        <v>3.5865708244929204E-4</v>
      </c>
      <c r="AF17" s="1">
        <v>1.4568263423174368E-4</v>
      </c>
      <c r="AG17" s="1">
        <v>5.8648108521134235E-4</v>
      </c>
      <c r="AH17" s="1">
        <v>1.7442448128770257E-4</v>
      </c>
      <c r="AI17" s="1">
        <v>4.9546487277558455E-5</v>
      </c>
      <c r="AJ17" s="1">
        <v>2.0295045376217752E-5</v>
      </c>
      <c r="AK17" s="1">
        <v>2.836461167619401E-4</v>
      </c>
      <c r="AL17" s="1">
        <v>1.2186229152335321E-4</v>
      </c>
      <c r="AM17" s="1">
        <v>5.7732276963323541E-5</v>
      </c>
      <c r="AN17" s="1">
        <v>-2.3011358165657704E-6</v>
      </c>
      <c r="AO17" s="1">
        <v>1.1160497807587344E-3</v>
      </c>
      <c r="AP17" s="1">
        <v>7.7241669696019404E-4</v>
      </c>
      <c r="AQ17" s="1">
        <v>8.3964309440615515E-4</v>
      </c>
      <c r="AR17" s="1">
        <v>1.4589414771057139E-3</v>
      </c>
      <c r="AS17" s="1">
        <v>6.3800751309483442E-4</v>
      </c>
      <c r="AT17" s="1">
        <v>1.3012658105693065E-4</v>
      </c>
      <c r="AU17" s="1">
        <v>1.2977333174177509E-3</v>
      </c>
      <c r="AV17" s="1">
        <v>7.5148340421023543E-5</v>
      </c>
      <c r="AW17" s="1">
        <v>5.4269561454267876E-5</v>
      </c>
      <c r="AX17" s="1">
        <v>7.402971758969763E-5</v>
      </c>
      <c r="AY17" s="1">
        <v>4.1975613066323395E-4</v>
      </c>
      <c r="AZ17" s="1">
        <v>-3.1101203592985487E-5</v>
      </c>
      <c r="BA17" s="1">
        <v>-3.3403865795480934E-5</v>
      </c>
      <c r="BB17" s="1">
        <v>4.208464063272943E-4</v>
      </c>
      <c r="BC17" s="1">
        <v>5.0396902295525515E-4</v>
      </c>
      <c r="BD17" s="1">
        <v>3.105977311775119E-5</v>
      </c>
      <c r="BE17" s="1">
        <v>8.3212019232413868E-5</v>
      </c>
      <c r="BF17" s="1">
        <v>-1.8689287378189672E-5</v>
      </c>
      <c r="BG17" s="1">
        <v>-4.1186253485543701E-5</v>
      </c>
      <c r="BH17" s="1">
        <v>-4.1055420405856461E-6</v>
      </c>
      <c r="BI17" s="1">
        <v>9.9188918813554211E-5</v>
      </c>
      <c r="BJ17" s="1">
        <v>-1.3792423260629024E-5</v>
      </c>
      <c r="BK17" s="1">
        <v>-1.8892514761970521E-5</v>
      </c>
      <c r="BL17" s="1">
        <v>4.0846087478356869E-5</v>
      </c>
      <c r="BM17" s="1">
        <v>-1.8611659750908573E-5</v>
      </c>
      <c r="BN17" s="1">
        <v>-1.7588981178019968E-5</v>
      </c>
      <c r="BO17" s="1">
        <v>-1.2465121667201957E-5</v>
      </c>
      <c r="BP17" s="1">
        <v>-1.7451824499481177E-5</v>
      </c>
      <c r="BQ17" s="1">
        <v>2.7317947038696074E-6</v>
      </c>
      <c r="BR17" s="1">
        <v>4.9965153132557628E-6</v>
      </c>
      <c r="BS17" s="1">
        <v>6.1842616216831056E-5</v>
      </c>
      <c r="BT17" s="1">
        <v>6.221985159659593E-5</v>
      </c>
      <c r="BU17" s="1">
        <v>2.7339752551977284E-3</v>
      </c>
      <c r="BV17" s="1">
        <v>2.181859658917568E-3</v>
      </c>
      <c r="BW17" s="1">
        <v>8.2027979861244336E-4</v>
      </c>
      <c r="BX17" s="1">
        <v>2.2616678375267859E-4</v>
      </c>
      <c r="BY17" s="1">
        <v>1.5905159442445168E-3</v>
      </c>
      <c r="BZ17" s="1">
        <v>9.0900643215367446E-4</v>
      </c>
      <c r="CA17" s="1">
        <v>9.8669947597461493E-4</v>
      </c>
      <c r="CB17" s="1">
        <v>1.9220033571454249E-4</v>
      </c>
      <c r="CC17" s="1">
        <v>4.369824861553874E-5</v>
      </c>
      <c r="CD17" s="1">
        <v>8.8635050385450052E-5</v>
      </c>
      <c r="CE17" s="1">
        <v>5.2150065563334562E-6</v>
      </c>
      <c r="CF17" s="1">
        <v>-2.010010408748376E-5</v>
      </c>
      <c r="CG17" s="1">
        <v>-2.9481053956191807E-5</v>
      </c>
      <c r="CH17" s="1">
        <v>2.9648956408457098E-4</v>
      </c>
      <c r="CI17" s="1">
        <v>2.4738354817529297E-4</v>
      </c>
      <c r="CJ17" s="1">
        <v>4.0737059911950841E-5</v>
      </c>
      <c r="CK17" s="1">
        <v>3.6637623415083931E-4</v>
      </c>
      <c r="CL17" s="1">
        <v>-5.2854383642317542E-6</v>
      </c>
      <c r="CM17" s="1">
        <v>2.9867011541269168E-4</v>
      </c>
      <c r="CN17" s="1">
        <v>3.1053231463766827E-4</v>
      </c>
      <c r="CO17" s="1">
        <v>3.0490649221111694E-4</v>
      </c>
      <c r="CP17" s="1">
        <v>1.1442443094313351E-4</v>
      </c>
      <c r="CQ17" s="1">
        <v>-3.4662043911806585E-5</v>
      </c>
      <c r="CR17" s="1">
        <v>7.6264782701021344E-4</v>
      </c>
      <c r="CS17" s="1">
        <v>3.0237705267049692E-4</v>
      </c>
      <c r="CT17" s="1">
        <v>3.7603607653441398E-5</v>
      </c>
      <c r="CU17" s="1">
        <v>6.6417412903228276E-5</v>
      </c>
      <c r="CV17" s="1">
        <v>1.5814012396929721E-3</v>
      </c>
      <c r="CW17" s="1">
        <v>3.9027507670704215E-3</v>
      </c>
      <c r="CX17" s="1">
        <v>1.2140219519311975E-3</v>
      </c>
      <c r="CY17" s="1">
        <v>3.7492399535707247E-3</v>
      </c>
      <c r="CZ17" s="1">
        <v>3.7961218071253197E-3</v>
      </c>
      <c r="DA17" s="1">
        <v>5.7350680480902421E-3</v>
      </c>
      <c r="DB17" s="1">
        <v>7.6423962947974149E-3</v>
      </c>
      <c r="DC17" s="1">
        <v>6.0700007320895807E-3</v>
      </c>
      <c r="DD17" s="1">
        <v>6.2538212090501553E-3</v>
      </c>
      <c r="DE17" s="1">
        <v>4.6655076216470404E-3</v>
      </c>
      <c r="DF17" s="1">
        <v>7.2154443447513825E-3</v>
      </c>
      <c r="DG17" s="1">
        <v>1.1831235396117272E-2</v>
      </c>
      <c r="DH17" s="1">
        <v>1.3069570495357013E-2</v>
      </c>
      <c r="DI17" s="1">
        <v>1.061317942422905E-2</v>
      </c>
      <c r="DJ17" s="1">
        <v>2.2426970409721355E-2</v>
      </c>
      <c r="DK17" s="1">
        <v>1.9962511298679347E-2</v>
      </c>
      <c r="DL17" s="1">
        <v>2.1571540123699606E-2</v>
      </c>
      <c r="DM17" s="1">
        <v>1.5542751811711506E-2</v>
      </c>
      <c r="DN17" s="1">
        <v>1.7089416868747518E-2</v>
      </c>
      <c r="DO17" s="1">
        <v>2.7328849795336681E-2</v>
      </c>
      <c r="DP17" s="1">
        <v>4.1007448276637805E-2</v>
      </c>
      <c r="DQ17" s="1">
        <v>1.4100753218425292E-2</v>
      </c>
      <c r="DR17" s="1">
        <v>1.7779561364097717E-2</v>
      </c>
      <c r="DS17" s="1">
        <v>2.1840402102456889E-2</v>
      </c>
      <c r="DT17" s="1">
        <v>1.7488457761793603E-2</v>
      </c>
      <c r="DU17" s="1">
        <v>2.3770190027843703E-2</v>
      </c>
      <c r="DV17" s="1">
        <v>1.6036864742663658E-2</v>
      </c>
      <c r="DW17" s="1">
        <v>4.5915869316237486E-3</v>
      </c>
      <c r="DX17" s="1">
        <v>2.473181316354493E-3</v>
      </c>
      <c r="DY17" s="1">
        <v>5.6406501755826163E-2</v>
      </c>
      <c r="DZ17" s="1">
        <v>0.10814226256681779</v>
      </c>
      <c r="EA17" s="1">
        <v>2.5281312098231347E-2</v>
      </c>
      <c r="EB17" s="1">
        <v>4.1947265899057824E-3</v>
      </c>
      <c r="EC17" s="1">
        <v>5.285220309098942E-3</v>
      </c>
      <c r="ED17" s="1">
        <v>1.7356534406442303E-3</v>
      </c>
      <c r="EE17" s="1">
        <v>9.9444043318944325E-3</v>
      </c>
      <c r="EF17" s="1">
        <v>6.9882308963612055E-3</v>
      </c>
      <c r="EG17" s="1">
        <v>5.1373789290523591E-3</v>
      </c>
      <c r="EH17" s="1">
        <v>4.5699994734753547E-4</v>
      </c>
      <c r="EI17" s="1">
        <v>3.4047128437276544E-3</v>
      </c>
      <c r="EJ17" s="1">
        <v>4.1936363142417218E-3</v>
      </c>
      <c r="EK17" s="1">
        <v>4.7856559998264909E-4</v>
      </c>
      <c r="EL17" s="1">
        <v>9.1312767416382244E-4</v>
      </c>
      <c r="EM17" s="1">
        <v>6.221985159659593E-3</v>
      </c>
      <c r="EN17" s="1">
        <v>3.4518127524150615E-3</v>
      </c>
      <c r="EO17" s="1">
        <v>1.7746198928777471E-3</v>
      </c>
      <c r="EP17" s="1">
        <v>1.3000883128521212E-2</v>
      </c>
      <c r="EQ17" s="1">
        <v>8.4986988013504121E-3</v>
      </c>
      <c r="ER17" s="1">
        <v>4.0604046280935478E-3</v>
      </c>
      <c r="ES17" s="1">
        <v>5.6480640500982263E-3</v>
      </c>
      <c r="ET17" s="1">
        <v>4.189275211585481E-3</v>
      </c>
      <c r="EU17" s="1">
        <v>1.938989851991485E-2</v>
      </c>
      <c r="EV17" s="1">
        <v>3.8207620371330832E-3</v>
      </c>
      <c r="EW17" s="1">
        <v>3.4012239616026613E-3</v>
      </c>
      <c r="EX17" s="1">
        <v>2.3543412689719153E-3</v>
      </c>
      <c r="EY17" s="1">
        <v>5.8528178198087597E-3</v>
      </c>
      <c r="EZ17" s="1">
        <v>2.9003513215333371E-2</v>
      </c>
      <c r="FA17" s="1">
        <v>1.5429363142649232E-2</v>
      </c>
      <c r="FB17" s="1">
        <v>1.3488236350356189E-2</v>
      </c>
      <c r="FC17" s="1">
        <v>1.0801142948713056E-2</v>
      </c>
      <c r="FD17" s="1">
        <v>4.454430253084958E-3</v>
      </c>
      <c r="FE17" s="1">
        <v>3.0085066674081242E-3</v>
      </c>
      <c r="FF17" s="1">
        <v>8.9622840137088718E-3</v>
      </c>
      <c r="FG17" s="1">
        <v>3.5708708549304518E-3</v>
      </c>
      <c r="FH17" s="1">
        <v>1.9585057863781654E-3</v>
      </c>
      <c r="FI17" s="1">
        <v>8.569348664381523E-3</v>
      </c>
      <c r="FJ17" s="1">
        <v>4.7112991995375752E-3</v>
      </c>
      <c r="FK17" s="1">
        <v>2.4973854360966327E-3</v>
      </c>
      <c r="FL17" s="1">
        <v>1.7731153124613437E-3</v>
      </c>
      <c r="FM17" s="1">
        <v>1.7615583904223042E-3</v>
      </c>
      <c r="FN17" s="1">
        <v>2.9814678309394273E-3</v>
      </c>
      <c r="FO17" s="1">
        <v>1.3818153766300849E-2</v>
      </c>
      <c r="FP17" s="1">
        <v>4.723946397240675E-3</v>
      </c>
      <c r="FQ17" s="1">
        <v>3.2450964865092195E-3</v>
      </c>
      <c r="FR17" s="1">
        <v>1.4938957148954888E-2</v>
      </c>
      <c r="FS17" s="1">
        <v>4.7385560911390838E-2</v>
      </c>
      <c r="FT17" s="1">
        <v>6.53140539311992E-3</v>
      </c>
      <c r="FU17" s="1">
        <v>6.1144839791832427E-3</v>
      </c>
      <c r="FV17" s="1">
        <v>7.5837394640709673E-3</v>
      </c>
      <c r="FW17" s="1">
        <v>3.481468250477503E-3</v>
      </c>
      <c r="FX17" s="1">
        <v>1.5264949572508931E-3</v>
      </c>
      <c r="FY17" s="1">
        <v>1.9787413027031252E-3</v>
      </c>
      <c r="FZ17" s="1">
        <v>7.7311447338519268E-3</v>
      </c>
      <c r="GA17" s="1">
        <v>1.0768216623658433E-2</v>
      </c>
      <c r="GB17" s="1">
        <v>1.6978862916411798E-2</v>
      </c>
      <c r="GC17" s="1">
        <v>6.2666864618860681E-3</v>
      </c>
      <c r="GD17" s="1">
        <v>6.3951209351123762E-3</v>
      </c>
      <c r="GE17" s="1">
        <v>3.1772813402046658E-3</v>
      </c>
      <c r="GF17" s="1">
        <v>1.409312128877687E-3</v>
      </c>
      <c r="GG17" s="1">
        <v>8.4086420314990269E-4</v>
      </c>
      <c r="GH17" s="1">
        <v>5.2267815335053079E-4</v>
      </c>
      <c r="GI17" s="1">
        <v>1.8319029762674778E-4</v>
      </c>
      <c r="GJ17" s="1">
        <v>2.1754270324996123E-4</v>
      </c>
      <c r="GK17" s="1">
        <v>6.0327133043787176E-5</v>
      </c>
      <c r="GL17" s="1">
        <v>-5.601836361942067E-6</v>
      </c>
    </row>
    <row r="18" spans="1:194" x14ac:dyDescent="0.25">
      <c r="A18" s="1" t="s">
        <v>97</v>
      </c>
      <c r="B18" s="1">
        <v>-7.8021241636843449E-6</v>
      </c>
      <c r="C18" s="1">
        <v>1.7087027278394113E-4</v>
      </c>
      <c r="D18" s="1">
        <v>-1.7746373798783546E-6</v>
      </c>
      <c r="E18" s="1">
        <v>-2.3542574521126971E-5</v>
      </c>
      <c r="F18" s="1">
        <v>1.0213007341686048E-5</v>
      </c>
      <c r="G18" s="1">
        <v>5.5212227655642241E-8</v>
      </c>
      <c r="H18" s="1">
        <v>1.1315493065434159E-6</v>
      </c>
      <c r="I18" s="1">
        <v>2.8859815978659199E-4</v>
      </c>
      <c r="J18" s="1">
        <v>4.3451664964375922E-5</v>
      </c>
      <c r="K18" s="1">
        <v>2.1273899132005615E-3</v>
      </c>
      <c r="L18" s="1">
        <v>8.4117086825349528E-4</v>
      </c>
      <c r="M18" s="1">
        <v>1.0130213666711969E-3</v>
      </c>
      <c r="N18" s="1">
        <v>6.5012339079387616E-4</v>
      </c>
      <c r="O18" s="1">
        <v>3.5283832987658407E-4</v>
      </c>
      <c r="P18" s="1">
        <v>3.0582181807783194E-4</v>
      </c>
      <c r="Q18" s="1">
        <v>1.6823846347841793E-5</v>
      </c>
      <c r="R18" s="1">
        <v>8.2051534778716391E-5</v>
      </c>
      <c r="S18" s="1">
        <v>1.2518575249189636E-3</v>
      </c>
      <c r="T18" s="1">
        <v>2.1423185136622089E-3</v>
      </c>
      <c r="U18" s="1">
        <v>1.527328811885831E-3</v>
      </c>
      <c r="V18" s="1">
        <v>6.8856024715489969E-4</v>
      </c>
      <c r="W18" s="1">
        <v>7.5417316211492838E-4</v>
      </c>
      <c r="X18" s="1">
        <v>1.8563371487841242E-4</v>
      </c>
      <c r="Y18" s="1">
        <v>1.0598019379454116E-5</v>
      </c>
      <c r="Z18" s="1">
        <v>-2.717176877128612E-5</v>
      </c>
      <c r="AA18" s="1">
        <v>1.8114441017062099E-4</v>
      </c>
      <c r="AB18" s="1">
        <v>9.5939852018539387E-4</v>
      </c>
      <c r="AC18" s="1">
        <v>-2.6300933744356675E-5</v>
      </c>
      <c r="AD18" s="1">
        <v>3.3460656207141099E-4</v>
      </c>
      <c r="AE18" s="1">
        <v>1.3950948724518407E-4</v>
      </c>
      <c r="AF18" s="1">
        <v>5.8116441021313345E-5</v>
      </c>
      <c r="AG18" s="1">
        <v>2.4070223330547273E-4</v>
      </c>
      <c r="AH18" s="1">
        <v>3.9685196227213121E-4</v>
      </c>
      <c r="AI18" s="1">
        <v>9.7992534582015922E-5</v>
      </c>
      <c r="AJ18" s="1">
        <v>1.6283757038036784E-5</v>
      </c>
      <c r="AK18" s="1">
        <v>4.019354081189853E-4</v>
      </c>
      <c r="AL18" s="1">
        <v>1.1004266064430558E-4</v>
      </c>
      <c r="AM18" s="1">
        <v>4.9927159906001504E-5</v>
      </c>
      <c r="AN18" s="1">
        <v>-1.357923515267882E-5</v>
      </c>
      <c r="AO18" s="1">
        <v>8.5354702122241864E-4</v>
      </c>
      <c r="AP18" s="1">
        <v>6.7753538991741861E-4</v>
      </c>
      <c r="AQ18" s="1">
        <v>7.1629398335735714E-4</v>
      </c>
      <c r="AR18" s="1">
        <v>1.3672324414178176E-3</v>
      </c>
      <c r="AS18" s="1">
        <v>7.267826121299802E-4</v>
      </c>
      <c r="AT18" s="1">
        <v>9.3080681843916367E-5</v>
      </c>
      <c r="AU18" s="1">
        <v>9.7479900169611638E-4</v>
      </c>
      <c r="AV18" s="1">
        <v>8.7898569959528349E-5</v>
      </c>
      <c r="AW18" s="1">
        <v>2.5886965369486278E-4</v>
      </c>
      <c r="AX18" s="1">
        <v>4.6368747813203614E-5</v>
      </c>
      <c r="AY18" s="1">
        <v>3.8964505170443927E-4</v>
      </c>
      <c r="AZ18" s="1">
        <v>-2.2710347943667304E-5</v>
      </c>
      <c r="BA18" s="1">
        <v>-8.984829665775215E-6</v>
      </c>
      <c r="BB18" s="1">
        <v>1.5986686468505434E-4</v>
      </c>
      <c r="BC18" s="1">
        <v>6.8787387471988158E-4</v>
      </c>
      <c r="BD18" s="1">
        <v>5.2078508507011921E-5</v>
      </c>
      <c r="BE18" s="1">
        <v>9.5390754070524752E-5</v>
      </c>
      <c r="BF18" s="1">
        <v>2.730046360285205E-6</v>
      </c>
      <c r="BG18" s="1">
        <v>-1.3246987995852784E-6</v>
      </c>
      <c r="BH18" s="1">
        <v>-9.6289472977626831E-6</v>
      </c>
      <c r="BI18" s="1">
        <v>1.5887805939585615E-4</v>
      </c>
      <c r="BJ18" s="1">
        <v>-2.7716576891581882E-5</v>
      </c>
      <c r="BK18" s="1">
        <v>-9.8702501069487949E-6</v>
      </c>
      <c r="BL18" s="1">
        <v>1.7225588713713428E-5</v>
      </c>
      <c r="BM18" s="1">
        <v>-2.0526825634765406E-5</v>
      </c>
      <c r="BN18" s="1">
        <v>-3.9198300781122028E-5</v>
      </c>
      <c r="BO18" s="1">
        <v>-1.5830322248152834E-5</v>
      </c>
      <c r="BP18" s="1">
        <v>-1.4495971336200112E-5</v>
      </c>
      <c r="BQ18" s="1">
        <v>-4.996147852775241E-7</v>
      </c>
      <c r="BR18" s="1">
        <v>1.1567520443917434E-5</v>
      </c>
      <c r="BS18" s="1">
        <v>9.0974376433954009E-5</v>
      </c>
      <c r="BT18" s="1">
        <v>6.6327171275219515E-5</v>
      </c>
      <c r="BU18" s="1">
        <v>3.6710200704180764E-3</v>
      </c>
      <c r="BV18" s="1">
        <v>8.7175733988899729E-4</v>
      </c>
      <c r="BW18" s="1">
        <v>1.0675021787007728E-3</v>
      </c>
      <c r="BX18" s="1">
        <v>2.2656725097181505E-4</v>
      </c>
      <c r="BY18" s="1">
        <v>1.4259816320276633E-3</v>
      </c>
      <c r="BZ18" s="1">
        <v>1.0001733326531984E-3</v>
      </c>
      <c r="CA18" s="1">
        <v>7.5207114653268485E-4</v>
      </c>
      <c r="CB18" s="1">
        <v>1.6800895769545867E-4</v>
      </c>
      <c r="CC18" s="1">
        <v>-6.661673464624284E-6</v>
      </c>
      <c r="CD18" s="1">
        <v>6.5572161596699402E-5</v>
      </c>
      <c r="CE18" s="1">
        <v>-5.7535169365407235E-5</v>
      </c>
      <c r="CF18" s="1">
        <v>-7.2416581722147306E-5</v>
      </c>
      <c r="CG18" s="1">
        <v>-8.7304428820465658E-5</v>
      </c>
      <c r="CH18" s="1">
        <v>2.4752305937846686E-4</v>
      </c>
      <c r="CI18" s="1">
        <v>2.0498941754592789E-4</v>
      </c>
      <c r="CJ18" s="1">
        <v>6.8643678243406194E-5</v>
      </c>
      <c r="CK18" s="1">
        <v>3.1937767366944296E-4</v>
      </c>
      <c r="CL18" s="1">
        <v>-2.1326878504333589E-5</v>
      </c>
      <c r="CM18" s="1">
        <v>1.4570614338508349E-4</v>
      </c>
      <c r="CN18" s="1">
        <v>1.4628741504098958E-4</v>
      </c>
      <c r="CO18" s="1">
        <v>6.5293322794973232E-5</v>
      </c>
      <c r="CP18" s="1">
        <v>3.0249720159571212E-4</v>
      </c>
      <c r="CQ18" s="1">
        <v>2.0373678785201953E-4</v>
      </c>
      <c r="CR18" s="1">
        <v>7.6388962189815593E-4</v>
      </c>
      <c r="CS18" s="1">
        <v>3.7319356240259489E-4</v>
      </c>
      <c r="CT18" s="1">
        <v>6.3939882149671547E-5</v>
      </c>
      <c r="CU18" s="1">
        <v>3.652359319841017E-4</v>
      </c>
      <c r="CV18" s="1">
        <v>9.3344506248626506E-4</v>
      </c>
      <c r="CW18" s="1">
        <v>6.0881234986121351E-3</v>
      </c>
      <c r="CX18" s="1">
        <v>1.8306625298867216E-3</v>
      </c>
      <c r="CY18" s="1">
        <v>3.085029604021221E-3</v>
      </c>
      <c r="CZ18" s="1">
        <v>3.9831050369654505E-3</v>
      </c>
      <c r="DA18" s="1">
        <v>7.483175472786787E-3</v>
      </c>
      <c r="DB18" s="1">
        <v>9.1422663430575334E-3</v>
      </c>
      <c r="DC18" s="1">
        <v>5.6660044510758924E-3</v>
      </c>
      <c r="DD18" s="1">
        <v>6.011550073830408E-3</v>
      </c>
      <c r="DE18" s="1">
        <v>5.3221747594089245E-3</v>
      </c>
      <c r="DF18" s="1">
        <v>6.7916552445058702E-3</v>
      </c>
      <c r="DG18" s="1">
        <v>1.2334970622822246E-2</v>
      </c>
      <c r="DH18" s="1">
        <v>1.4273329277591057E-2</v>
      </c>
      <c r="DI18" s="1">
        <v>1.1314420608504443E-2</v>
      </c>
      <c r="DJ18" s="1">
        <v>2.3074983299770768E-2</v>
      </c>
      <c r="DK18" s="1">
        <v>2.1419753274446996E-2</v>
      </c>
      <c r="DL18" s="1">
        <v>2.0783571823739432E-2</v>
      </c>
      <c r="DM18" s="1">
        <v>1.4763656585857239E-2</v>
      </c>
      <c r="DN18" s="1">
        <v>1.2904016269729588E-2</v>
      </c>
      <c r="DO18" s="1">
        <v>1.9474959878099895E-2</v>
      </c>
      <c r="DP18" s="1">
        <v>3.5275253332220674E-2</v>
      </c>
      <c r="DQ18" s="1">
        <v>1.8550930987456533E-2</v>
      </c>
      <c r="DR18" s="1">
        <v>1.8542136840632863E-2</v>
      </c>
      <c r="DS18" s="1">
        <v>2.4660074641891107E-2</v>
      </c>
      <c r="DT18" s="1">
        <v>1.8468995278026229E-2</v>
      </c>
      <c r="DU18" s="1">
        <v>2.4998971031681382E-2</v>
      </c>
      <c r="DV18" s="1">
        <v>1.937929671996922E-2</v>
      </c>
      <c r="DW18" s="1">
        <v>4.5785331243438079E-3</v>
      </c>
      <c r="DX18" s="1">
        <v>1.2509352119594078E-3</v>
      </c>
      <c r="DY18" s="1">
        <v>2.349324150236003E-2</v>
      </c>
      <c r="DZ18" s="1">
        <v>0.15437374029104869</v>
      </c>
      <c r="EA18" s="1">
        <v>3.1311452519990117E-2</v>
      </c>
      <c r="EB18" s="1">
        <v>2.9213726765465499E-3</v>
      </c>
      <c r="EC18" s="1">
        <v>5.3712932867899191E-3</v>
      </c>
      <c r="ED18" s="1">
        <v>2.1620731703075788E-3</v>
      </c>
      <c r="EE18" s="1">
        <v>1.0112625373064626E-2</v>
      </c>
      <c r="EF18" s="1">
        <v>6.5203236412877067E-3</v>
      </c>
      <c r="EG18" s="1">
        <v>4.3230738836854419E-3</v>
      </c>
      <c r="EH18" s="1">
        <v>6.9949930783800359E-4</v>
      </c>
      <c r="EI18" s="1">
        <v>2.7191072996021011E-3</v>
      </c>
      <c r="EJ18" s="1">
        <v>4.4200239901317738E-3</v>
      </c>
      <c r="EK18" s="1">
        <v>6.3555942568833208E-4</v>
      </c>
      <c r="EL18" s="1">
        <v>7.0780012447400594E-4</v>
      </c>
      <c r="EM18" s="1">
        <v>6.2082386747403335E-3</v>
      </c>
      <c r="EN18" s="1">
        <v>3.5867249557423944E-3</v>
      </c>
      <c r="EO18" s="1">
        <v>8.1418785190183918E-4</v>
      </c>
      <c r="EP18" s="1">
        <v>9.071484185696272E-3</v>
      </c>
      <c r="EQ18" s="1">
        <v>8.7415964341156123E-3</v>
      </c>
      <c r="ER18" s="1">
        <v>2.2575218370523083E-3</v>
      </c>
      <c r="ES18" s="1">
        <v>6.1668418372532938E-3</v>
      </c>
      <c r="ET18" s="1">
        <v>4.2368483465362707E-3</v>
      </c>
      <c r="EU18" s="1">
        <v>1.8529696340248158E-2</v>
      </c>
      <c r="EV18" s="1">
        <v>4.5347768816113923E-3</v>
      </c>
      <c r="EW18" s="1">
        <v>3.3810277166228535E-3</v>
      </c>
      <c r="EX18" s="1">
        <v>2.4179613937378311E-3</v>
      </c>
      <c r="EY18" s="1">
        <v>2.2242756722311106E-3</v>
      </c>
      <c r="EZ18" s="1">
        <v>2.1302426486336061E-2</v>
      </c>
      <c r="FA18" s="1">
        <v>1.8117014913693417E-2</v>
      </c>
      <c r="FB18" s="1">
        <v>1.1797026226876671E-2</v>
      </c>
      <c r="FC18" s="1">
        <v>1.0279285179942501E-2</v>
      </c>
      <c r="FD18" s="1">
        <v>4.126170791389573E-3</v>
      </c>
      <c r="FE18" s="1">
        <v>2.4355496873851743E-3</v>
      </c>
      <c r="FF18" s="1">
        <v>8.9736761137061676E-3</v>
      </c>
      <c r="FG18" s="1">
        <v>4.8942644444522161E-3</v>
      </c>
      <c r="FH18" s="1">
        <v>1.830147750560458E-3</v>
      </c>
      <c r="FI18" s="1">
        <v>7.7954749307201044E-3</v>
      </c>
      <c r="FJ18" s="1">
        <v>4.679773058509004E-3</v>
      </c>
      <c r="FK18" s="1">
        <v>2.6466092111532952E-3</v>
      </c>
      <c r="FL18" s="1">
        <v>2.1472732646774973E-3</v>
      </c>
      <c r="FM18" s="1">
        <v>2.0222033375340101E-3</v>
      </c>
      <c r="FN18" s="1">
        <v>2.4597872139967576E-3</v>
      </c>
      <c r="FO18" s="1">
        <v>1.2022456673502985E-2</v>
      </c>
      <c r="FP18" s="1">
        <v>5.2065639023855326E-3</v>
      </c>
      <c r="FQ18" s="1">
        <v>3.4996414530494503E-3</v>
      </c>
      <c r="FR18" s="1">
        <v>1.6247507993812381E-2</v>
      </c>
      <c r="FS18" s="1">
        <v>5.5160749723015878E-2</v>
      </c>
      <c r="FT18" s="1">
        <v>9.4005139717331602E-3</v>
      </c>
      <c r="FU18" s="1">
        <v>6.3141974193962804E-3</v>
      </c>
      <c r="FV18" s="1">
        <v>7.3452575116253012E-3</v>
      </c>
      <c r="FW18" s="1">
        <v>3.287080489579727E-3</v>
      </c>
      <c r="FX18" s="1">
        <v>1.2594934182585419E-3</v>
      </c>
      <c r="FY18" s="1">
        <v>1.6013926874520223E-3</v>
      </c>
      <c r="FZ18" s="1">
        <v>6.0366455659857637E-3</v>
      </c>
      <c r="GA18" s="1">
        <v>7.9179495120936787E-3</v>
      </c>
      <c r="GB18" s="1">
        <v>1.3832978462249639E-2</v>
      </c>
      <c r="GC18" s="1">
        <v>5.860333646740443E-3</v>
      </c>
      <c r="GD18" s="1">
        <v>6.1160073787847524E-3</v>
      </c>
      <c r="GE18" s="1">
        <v>2.0497225823505245E-3</v>
      </c>
      <c r="GF18" s="1">
        <v>8.3078948517384377E-4</v>
      </c>
      <c r="GG18" s="1">
        <v>5.3571368553176671E-4</v>
      </c>
      <c r="GH18" s="1">
        <v>3.7100575026597412E-4</v>
      </c>
      <c r="GI18" s="1">
        <v>1.1346165333624038E-4</v>
      </c>
      <c r="GJ18" s="1">
        <v>1.3527971711438394E-4</v>
      </c>
      <c r="GK18" s="1">
        <v>2.8038313970496698E-5</v>
      </c>
      <c r="GL18" s="1">
        <v>3.9138243193057928E-6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Raw-normalized-concentrations</vt:lpstr>
      <vt:lpstr>Binned-data-raw-H2O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2015-10-26T21:51:43Z</dcterms:modified>
</cp:coreProperties>
</file>