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emf" ContentType="image/x-em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1.xml" ContentType="application/vnd.ms-office.chartstyle+xml"/>
  <Override PartName="/xl/charts/colors1.xml" ContentType="application/vnd.ms-office.chartcolorstyle+xml"/>
  <Override PartName="/xl/charts/style2.xml" ContentType="application/vnd.ms-office.chartstyle+xml"/>
  <Override PartName="/xl/charts/colors2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22300" yWindow="0" windowWidth="28480" windowHeight="25180" activeTab="3"/>
  </bookViews>
  <sheets>
    <sheet name="N-Glycans-Normalized" sheetId="1" r:id="rId1"/>
    <sheet name="N-Glycan-Comparison" sheetId="2" r:id="rId2"/>
    <sheet name="N-Glycan-Comparison (Y-Axis-1)" sheetId="3" r:id="rId3"/>
    <sheet name="Sheet1" sheetId="4" r:id="rId4"/>
  </sheet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F4" i="1"/>
  <c r="G4" i="1"/>
  <c r="O4" i="1"/>
  <c r="P4" i="1"/>
  <c r="Q4" i="1"/>
  <c r="Y4" i="1"/>
  <c r="Z4" i="1"/>
  <c r="AA4" i="1"/>
  <c r="AI4" i="1"/>
  <c r="AJ4" i="1"/>
  <c r="AK4" i="1"/>
  <c r="AS4" i="1"/>
  <c r="AT4" i="1"/>
  <c r="AU4" i="1"/>
  <c r="E6" i="1"/>
  <c r="F6" i="1"/>
  <c r="G6" i="1"/>
  <c r="O6" i="1"/>
  <c r="P6" i="1"/>
  <c r="Q6" i="1"/>
  <c r="Y6" i="1"/>
  <c r="Z6" i="1"/>
  <c r="AA6" i="1"/>
  <c r="AI6" i="1"/>
  <c r="AJ6" i="1"/>
  <c r="AK6" i="1"/>
  <c r="AS6" i="1"/>
  <c r="AT6" i="1"/>
  <c r="AU6" i="1"/>
  <c r="E7" i="1"/>
  <c r="F7" i="1"/>
  <c r="G7" i="1"/>
  <c r="O7" i="1"/>
  <c r="P7" i="1"/>
  <c r="Q7" i="1"/>
  <c r="Y7" i="1"/>
  <c r="Z7" i="1"/>
  <c r="AA7" i="1"/>
  <c r="AI7" i="1"/>
  <c r="AJ7" i="1"/>
  <c r="AK7" i="1"/>
  <c r="AS7" i="1"/>
  <c r="AT7" i="1"/>
  <c r="AU7" i="1"/>
  <c r="E8" i="1"/>
  <c r="F8" i="1"/>
  <c r="G8" i="1"/>
  <c r="O8" i="1"/>
  <c r="P8" i="1"/>
  <c r="Q8" i="1"/>
  <c r="Y8" i="1"/>
  <c r="Z8" i="1"/>
  <c r="AA8" i="1"/>
  <c r="AI8" i="1"/>
  <c r="AJ8" i="1"/>
  <c r="AK8" i="1"/>
  <c r="AS8" i="1"/>
  <c r="AT8" i="1"/>
  <c r="AU8" i="1"/>
  <c r="E9" i="1"/>
  <c r="F9" i="1"/>
  <c r="G9" i="1"/>
  <c r="O9" i="1"/>
  <c r="P9" i="1"/>
  <c r="Q9" i="1"/>
  <c r="Y9" i="1"/>
  <c r="Z9" i="1"/>
  <c r="AA9" i="1"/>
  <c r="AI9" i="1"/>
  <c r="AJ9" i="1"/>
  <c r="AK9" i="1"/>
  <c r="AS9" i="1"/>
  <c r="AT9" i="1"/>
  <c r="AU9" i="1"/>
  <c r="E10" i="1"/>
  <c r="F10" i="1"/>
  <c r="G10" i="1"/>
  <c r="O10" i="1"/>
  <c r="P10" i="1"/>
  <c r="Q10" i="1"/>
  <c r="Y10" i="1"/>
  <c r="Z10" i="1"/>
  <c r="AA10" i="1"/>
  <c r="AI10" i="1"/>
  <c r="AJ10" i="1"/>
  <c r="AK10" i="1"/>
  <c r="AS10" i="1"/>
  <c r="AT10" i="1"/>
  <c r="AU10" i="1"/>
  <c r="E11" i="1"/>
  <c r="F11" i="1"/>
  <c r="G11" i="1"/>
  <c r="O11" i="1"/>
  <c r="P11" i="1"/>
  <c r="Q11" i="1"/>
  <c r="Y11" i="1"/>
  <c r="Z11" i="1"/>
  <c r="AA11" i="1"/>
  <c r="AI11" i="1"/>
  <c r="AJ11" i="1"/>
  <c r="AK11" i="1"/>
  <c r="AS11" i="1"/>
  <c r="AT11" i="1"/>
  <c r="AU11" i="1"/>
  <c r="E13" i="1"/>
  <c r="F13" i="1"/>
  <c r="G13" i="1"/>
  <c r="O13" i="1"/>
  <c r="P13" i="1"/>
  <c r="Q13" i="1"/>
  <c r="Y13" i="1"/>
  <c r="Z13" i="1"/>
  <c r="AA13" i="1"/>
  <c r="AI13" i="1"/>
  <c r="AJ13" i="1"/>
  <c r="AK13" i="1"/>
  <c r="AS13" i="1"/>
  <c r="AT13" i="1"/>
  <c r="AU13" i="1"/>
  <c r="E14" i="1"/>
  <c r="F14" i="1"/>
  <c r="G14" i="1"/>
  <c r="O14" i="1"/>
  <c r="P14" i="1"/>
  <c r="Q14" i="1"/>
  <c r="Y14" i="1"/>
  <c r="Z14" i="1"/>
  <c r="AA14" i="1"/>
  <c r="AI14" i="1"/>
  <c r="AJ14" i="1"/>
  <c r="AK14" i="1"/>
  <c r="AS14" i="1"/>
  <c r="AT14" i="1"/>
  <c r="AU14" i="1"/>
  <c r="E15" i="1"/>
  <c r="F15" i="1"/>
  <c r="G15" i="1"/>
  <c r="O15" i="1"/>
  <c r="P15" i="1"/>
  <c r="Q15" i="1"/>
  <c r="Y15" i="1"/>
  <c r="Z15" i="1"/>
  <c r="AA15" i="1"/>
  <c r="AI15" i="1"/>
  <c r="AJ15" i="1"/>
  <c r="AK15" i="1"/>
  <c r="AS15" i="1"/>
  <c r="AT15" i="1"/>
  <c r="AU15" i="1"/>
  <c r="E16" i="1"/>
  <c r="F16" i="1"/>
  <c r="G16" i="1"/>
  <c r="O16" i="1"/>
  <c r="P16" i="1"/>
  <c r="Q16" i="1"/>
  <c r="Y16" i="1"/>
  <c r="Z16" i="1"/>
  <c r="AA16" i="1"/>
  <c r="AI16" i="1"/>
  <c r="AJ16" i="1"/>
  <c r="AK16" i="1"/>
  <c r="AS16" i="1"/>
  <c r="AT16" i="1"/>
  <c r="AU16" i="1"/>
  <c r="E17" i="1"/>
  <c r="F17" i="1"/>
  <c r="G17" i="1"/>
  <c r="O17" i="1"/>
  <c r="P17" i="1"/>
  <c r="Q17" i="1"/>
  <c r="Y17" i="1"/>
  <c r="Z17" i="1"/>
  <c r="AA17" i="1"/>
  <c r="AI17" i="1"/>
  <c r="AJ17" i="1"/>
  <c r="AK17" i="1"/>
  <c r="AS17" i="1"/>
  <c r="AT17" i="1"/>
  <c r="AU17" i="1"/>
  <c r="E18" i="1"/>
  <c r="F18" i="1"/>
  <c r="G18" i="1"/>
  <c r="O18" i="1"/>
  <c r="P18" i="1"/>
  <c r="Q18" i="1"/>
  <c r="Y18" i="1"/>
  <c r="Z18" i="1"/>
  <c r="AA18" i="1"/>
  <c r="AI18" i="1"/>
  <c r="AJ18" i="1"/>
  <c r="AK18" i="1"/>
  <c r="AS18" i="1"/>
  <c r="AT18" i="1"/>
  <c r="AU18" i="1"/>
  <c r="E19" i="1"/>
  <c r="F19" i="1"/>
  <c r="G19" i="1"/>
  <c r="O19" i="1"/>
  <c r="P19" i="1"/>
  <c r="Q19" i="1"/>
  <c r="Y19" i="1"/>
  <c r="Z19" i="1"/>
  <c r="AA19" i="1"/>
  <c r="AI19" i="1"/>
  <c r="AJ19" i="1"/>
  <c r="AK19" i="1"/>
  <c r="AS19" i="1"/>
  <c r="AT19" i="1"/>
  <c r="AU19" i="1"/>
  <c r="E20" i="1"/>
  <c r="F20" i="1"/>
  <c r="G20" i="1"/>
  <c r="O20" i="1"/>
  <c r="P20" i="1"/>
  <c r="Q20" i="1"/>
  <c r="Y20" i="1"/>
  <c r="Z20" i="1"/>
  <c r="AA20" i="1"/>
  <c r="AI20" i="1"/>
  <c r="AJ20" i="1"/>
  <c r="AK20" i="1"/>
  <c r="AS20" i="1"/>
  <c r="AT20" i="1"/>
  <c r="AU20" i="1"/>
  <c r="E21" i="1"/>
  <c r="F21" i="1"/>
  <c r="G21" i="1"/>
  <c r="O21" i="1"/>
  <c r="P21" i="1"/>
  <c r="Q21" i="1"/>
  <c r="Y21" i="1"/>
  <c r="Z21" i="1"/>
  <c r="AA21" i="1"/>
  <c r="AI21" i="1"/>
  <c r="AJ21" i="1"/>
  <c r="AK21" i="1"/>
  <c r="AS21" i="1"/>
  <c r="AT21" i="1"/>
  <c r="AU21" i="1"/>
  <c r="E22" i="1"/>
  <c r="F22" i="1"/>
  <c r="G22" i="1"/>
  <c r="O22" i="1"/>
  <c r="P22" i="1"/>
  <c r="Q22" i="1"/>
  <c r="Y22" i="1"/>
  <c r="Z22" i="1"/>
  <c r="AA22" i="1"/>
  <c r="AI22" i="1"/>
  <c r="AJ22" i="1"/>
  <c r="AK22" i="1"/>
  <c r="AS22" i="1"/>
  <c r="AT22" i="1"/>
  <c r="AU22" i="1"/>
  <c r="E23" i="1"/>
  <c r="F23" i="1"/>
  <c r="G23" i="1"/>
  <c r="O23" i="1"/>
  <c r="P23" i="1"/>
  <c r="Q23" i="1"/>
  <c r="Y23" i="1"/>
  <c r="Z23" i="1"/>
  <c r="AA23" i="1"/>
  <c r="AI23" i="1"/>
  <c r="AJ23" i="1"/>
  <c r="AK23" i="1"/>
  <c r="AS23" i="1"/>
  <c r="AT23" i="1"/>
  <c r="AU23" i="1"/>
  <c r="E25" i="1"/>
  <c r="F25" i="1"/>
  <c r="G25" i="1"/>
  <c r="O25" i="1"/>
  <c r="P25" i="1"/>
  <c r="Q25" i="1"/>
  <c r="Y25" i="1"/>
  <c r="Z25" i="1"/>
  <c r="AA25" i="1"/>
  <c r="AI25" i="1"/>
  <c r="AJ25" i="1"/>
  <c r="AK25" i="1"/>
  <c r="AS25" i="1"/>
  <c r="AT25" i="1"/>
  <c r="AU25" i="1"/>
  <c r="E26" i="1"/>
  <c r="F26" i="1"/>
  <c r="G26" i="1"/>
  <c r="O26" i="1"/>
  <c r="P26" i="1"/>
  <c r="Q26" i="1"/>
  <c r="Y26" i="1"/>
  <c r="Z26" i="1"/>
  <c r="AA26" i="1"/>
  <c r="AI26" i="1"/>
  <c r="AJ26" i="1"/>
  <c r="AK26" i="1"/>
  <c r="AS26" i="1"/>
  <c r="AT26" i="1"/>
  <c r="AU26" i="1"/>
  <c r="E27" i="1"/>
  <c r="F27" i="1"/>
  <c r="G27" i="1"/>
  <c r="O27" i="1"/>
  <c r="P27" i="1"/>
  <c r="Q27" i="1"/>
  <c r="Y27" i="1"/>
  <c r="Z27" i="1"/>
  <c r="AA27" i="1"/>
  <c r="AI27" i="1"/>
  <c r="AJ27" i="1"/>
  <c r="AK27" i="1"/>
  <c r="AS27" i="1"/>
  <c r="AT27" i="1"/>
  <c r="AU27" i="1"/>
  <c r="E28" i="1"/>
  <c r="F28" i="1"/>
  <c r="G28" i="1"/>
  <c r="O28" i="1"/>
  <c r="P28" i="1"/>
  <c r="Q28" i="1"/>
  <c r="Y28" i="1"/>
  <c r="Z28" i="1"/>
  <c r="AA28" i="1"/>
  <c r="AI28" i="1"/>
  <c r="AJ28" i="1"/>
  <c r="AK28" i="1"/>
  <c r="AS28" i="1"/>
  <c r="AT28" i="1"/>
  <c r="AU28" i="1"/>
  <c r="E29" i="1"/>
  <c r="F29" i="1"/>
  <c r="G29" i="1"/>
  <c r="O29" i="1"/>
  <c r="P29" i="1"/>
  <c r="Q29" i="1"/>
  <c r="Y29" i="1"/>
  <c r="Z29" i="1"/>
  <c r="AA29" i="1"/>
  <c r="AI29" i="1"/>
  <c r="AJ29" i="1"/>
  <c r="AK29" i="1"/>
  <c r="AS29" i="1"/>
  <c r="AT29" i="1"/>
  <c r="AU29" i="1"/>
  <c r="E30" i="1"/>
  <c r="F30" i="1"/>
  <c r="G30" i="1"/>
  <c r="O30" i="1"/>
  <c r="P30" i="1"/>
  <c r="Q30" i="1"/>
  <c r="Y30" i="1"/>
  <c r="Z30" i="1"/>
  <c r="AA30" i="1"/>
  <c r="AI30" i="1"/>
  <c r="AJ30" i="1"/>
  <c r="AK30" i="1"/>
  <c r="AS30" i="1"/>
  <c r="AT30" i="1"/>
  <c r="AU30" i="1"/>
  <c r="E31" i="1"/>
  <c r="F31" i="1"/>
  <c r="G31" i="1"/>
  <c r="O31" i="1"/>
  <c r="P31" i="1"/>
  <c r="Q31" i="1"/>
  <c r="Y31" i="1"/>
  <c r="Z31" i="1"/>
  <c r="AA31" i="1"/>
  <c r="AI31" i="1"/>
  <c r="AJ31" i="1"/>
  <c r="AK31" i="1"/>
  <c r="AS31" i="1"/>
  <c r="AT31" i="1"/>
  <c r="AU31" i="1"/>
  <c r="E32" i="1"/>
  <c r="F32" i="1"/>
  <c r="G32" i="1"/>
  <c r="O32" i="1"/>
  <c r="P32" i="1"/>
  <c r="Q32" i="1"/>
  <c r="Y32" i="1"/>
  <c r="Z32" i="1"/>
  <c r="AA32" i="1"/>
  <c r="AI32" i="1"/>
  <c r="AJ32" i="1"/>
  <c r="AK32" i="1"/>
  <c r="AS32" i="1"/>
  <c r="AT32" i="1"/>
  <c r="AU32" i="1"/>
  <c r="E33" i="1"/>
  <c r="F33" i="1"/>
  <c r="G33" i="1"/>
  <c r="O33" i="1"/>
  <c r="P33" i="1"/>
  <c r="Q33" i="1"/>
  <c r="Y33" i="1"/>
  <c r="Z33" i="1"/>
  <c r="AA33" i="1"/>
  <c r="AI33" i="1"/>
  <c r="AJ33" i="1"/>
  <c r="AK33" i="1"/>
  <c r="AS33" i="1"/>
  <c r="AT33" i="1"/>
  <c r="AU33" i="1"/>
  <c r="E35" i="1"/>
  <c r="F35" i="1"/>
  <c r="G35" i="1"/>
  <c r="O35" i="1"/>
  <c r="P35" i="1"/>
  <c r="Q35" i="1"/>
  <c r="Y35" i="1"/>
  <c r="Z35" i="1"/>
  <c r="AA35" i="1"/>
  <c r="AI35" i="1"/>
  <c r="AJ35" i="1"/>
  <c r="AK35" i="1"/>
  <c r="AS35" i="1"/>
  <c r="AT35" i="1"/>
  <c r="AU35" i="1"/>
  <c r="E36" i="1"/>
  <c r="F36" i="1"/>
  <c r="G36" i="1"/>
  <c r="O36" i="1"/>
  <c r="P36" i="1"/>
  <c r="Q36" i="1"/>
  <c r="Y36" i="1"/>
  <c r="Z36" i="1"/>
  <c r="AA36" i="1"/>
  <c r="AI36" i="1"/>
  <c r="AJ36" i="1"/>
  <c r="AK36" i="1"/>
  <c r="AS36" i="1"/>
  <c r="AT36" i="1"/>
  <c r="AU36" i="1"/>
  <c r="E37" i="1"/>
  <c r="F37" i="1"/>
  <c r="G37" i="1"/>
  <c r="O37" i="1"/>
  <c r="P37" i="1"/>
  <c r="Q37" i="1"/>
  <c r="Y37" i="1"/>
  <c r="Z37" i="1"/>
  <c r="AA37" i="1"/>
  <c r="AI37" i="1"/>
  <c r="AJ37" i="1"/>
  <c r="AK37" i="1"/>
  <c r="AS37" i="1"/>
  <c r="AT37" i="1"/>
  <c r="AU37" i="1"/>
  <c r="E39" i="1"/>
  <c r="F39" i="1"/>
  <c r="G39" i="1"/>
  <c r="O39" i="1"/>
  <c r="P39" i="1"/>
  <c r="Q39" i="1"/>
  <c r="Y39" i="1"/>
  <c r="Z39" i="1"/>
  <c r="AA39" i="1"/>
  <c r="AI39" i="1"/>
  <c r="AJ39" i="1"/>
  <c r="AK39" i="1"/>
  <c r="AS39" i="1"/>
  <c r="AT39" i="1"/>
  <c r="AU39" i="1"/>
  <c r="E40" i="1"/>
  <c r="F40" i="1"/>
  <c r="G40" i="1"/>
  <c r="O40" i="1"/>
  <c r="P40" i="1"/>
  <c r="Q40" i="1"/>
  <c r="Y40" i="1"/>
  <c r="Z40" i="1"/>
  <c r="AA40" i="1"/>
  <c r="AI40" i="1"/>
  <c r="AJ40" i="1"/>
  <c r="AK40" i="1"/>
  <c r="AS40" i="1"/>
  <c r="AT40" i="1"/>
  <c r="AU40" i="1"/>
  <c r="E41" i="1"/>
  <c r="F41" i="1"/>
  <c r="G41" i="1"/>
  <c r="O41" i="1"/>
  <c r="P41" i="1"/>
  <c r="Q41" i="1"/>
  <c r="Y41" i="1"/>
  <c r="Z41" i="1"/>
  <c r="AA41" i="1"/>
  <c r="AI41" i="1"/>
  <c r="AJ41" i="1"/>
  <c r="AK41" i="1"/>
  <c r="AS41" i="1"/>
  <c r="AT41" i="1"/>
  <c r="AU41" i="1"/>
  <c r="E42" i="1"/>
  <c r="F42" i="1"/>
  <c r="G42" i="1"/>
  <c r="O42" i="1"/>
  <c r="P42" i="1"/>
  <c r="Q42" i="1"/>
  <c r="Y42" i="1"/>
  <c r="Z42" i="1"/>
  <c r="AA42" i="1"/>
  <c r="AI42" i="1"/>
  <c r="AJ42" i="1"/>
  <c r="AK42" i="1"/>
  <c r="AS42" i="1"/>
  <c r="AT42" i="1"/>
  <c r="AU42" i="1"/>
  <c r="E44" i="1"/>
  <c r="F44" i="1"/>
  <c r="G44" i="1"/>
  <c r="O44" i="1"/>
  <c r="P44" i="1"/>
  <c r="Q44" i="1"/>
  <c r="Y44" i="1"/>
  <c r="Z44" i="1"/>
  <c r="AA44" i="1"/>
  <c r="AI44" i="1"/>
  <c r="AJ44" i="1"/>
  <c r="AK44" i="1"/>
  <c r="AS44" i="1"/>
  <c r="AT44" i="1"/>
  <c r="AU44" i="1"/>
  <c r="E45" i="1"/>
  <c r="F45" i="1"/>
  <c r="G45" i="1"/>
  <c r="O45" i="1"/>
  <c r="P45" i="1"/>
  <c r="Q45" i="1"/>
  <c r="Y45" i="1"/>
  <c r="Z45" i="1"/>
  <c r="AA45" i="1"/>
  <c r="AI45" i="1"/>
  <c r="AJ45" i="1"/>
  <c r="AK45" i="1"/>
  <c r="AS45" i="1"/>
  <c r="AT45" i="1"/>
  <c r="AU45" i="1"/>
  <c r="E46" i="1"/>
  <c r="F46" i="1"/>
  <c r="G46" i="1"/>
  <c r="O46" i="1"/>
  <c r="P46" i="1"/>
  <c r="Q46" i="1"/>
  <c r="Y46" i="1"/>
  <c r="Z46" i="1"/>
  <c r="AA46" i="1"/>
  <c r="AI46" i="1"/>
  <c r="AJ46" i="1"/>
  <c r="AK46" i="1"/>
  <c r="AS46" i="1"/>
  <c r="AT46" i="1"/>
  <c r="AU46" i="1"/>
  <c r="E47" i="1"/>
  <c r="F47" i="1"/>
  <c r="G47" i="1"/>
  <c r="O47" i="1"/>
  <c r="P47" i="1"/>
  <c r="Q47" i="1"/>
  <c r="Y47" i="1"/>
  <c r="Z47" i="1"/>
  <c r="AA47" i="1"/>
  <c r="AI47" i="1"/>
  <c r="AJ47" i="1"/>
  <c r="AK47" i="1"/>
  <c r="AS47" i="1"/>
  <c r="AT47" i="1"/>
  <c r="AU47" i="1"/>
  <c r="E48" i="1"/>
  <c r="F48" i="1"/>
  <c r="G48" i="1"/>
  <c r="O48" i="1"/>
  <c r="P48" i="1"/>
  <c r="Q48" i="1"/>
  <c r="Y48" i="1"/>
  <c r="Z48" i="1"/>
  <c r="AA48" i="1"/>
  <c r="AI48" i="1"/>
  <c r="AJ48" i="1"/>
  <c r="AK48" i="1"/>
  <c r="AS48" i="1"/>
  <c r="AT48" i="1"/>
  <c r="AU48" i="1"/>
  <c r="E49" i="1"/>
  <c r="F49" i="1"/>
  <c r="G49" i="1"/>
  <c r="O49" i="1"/>
  <c r="P49" i="1"/>
  <c r="Q49" i="1"/>
  <c r="Y49" i="1"/>
  <c r="Z49" i="1"/>
  <c r="AA49" i="1"/>
  <c r="AI49" i="1"/>
  <c r="AJ49" i="1"/>
  <c r="AK49" i="1"/>
  <c r="AS49" i="1"/>
  <c r="AT49" i="1"/>
  <c r="AU49" i="1"/>
  <c r="E50" i="1"/>
  <c r="F50" i="1"/>
  <c r="G50" i="1"/>
  <c r="O50" i="1"/>
  <c r="P50" i="1"/>
  <c r="Q50" i="1"/>
  <c r="Y50" i="1"/>
  <c r="Z50" i="1"/>
  <c r="AA50" i="1"/>
  <c r="AI50" i="1"/>
  <c r="AJ50" i="1"/>
  <c r="AK50" i="1"/>
  <c r="AS50" i="1"/>
  <c r="AT50" i="1"/>
  <c r="AU50" i="1"/>
  <c r="E51" i="1"/>
  <c r="F51" i="1"/>
  <c r="G51" i="1"/>
  <c r="O51" i="1"/>
  <c r="P51" i="1"/>
  <c r="Q51" i="1"/>
  <c r="Y51" i="1"/>
  <c r="Z51" i="1"/>
  <c r="AA51" i="1"/>
  <c r="AI51" i="1"/>
  <c r="AJ51" i="1"/>
  <c r="AK51" i="1"/>
  <c r="AS51" i="1"/>
  <c r="AT51" i="1"/>
  <c r="AU51" i="1"/>
  <c r="E53" i="1"/>
  <c r="F53" i="1"/>
  <c r="G53" i="1"/>
  <c r="O53" i="1"/>
  <c r="P53" i="1"/>
  <c r="Q53" i="1"/>
  <c r="Y53" i="1"/>
  <c r="Z53" i="1"/>
  <c r="AA53" i="1"/>
  <c r="AI53" i="1"/>
  <c r="AJ53" i="1"/>
  <c r="AK53" i="1"/>
  <c r="AS53" i="1"/>
  <c r="AT53" i="1"/>
  <c r="AU53" i="1"/>
  <c r="E54" i="1"/>
  <c r="F54" i="1"/>
  <c r="G54" i="1"/>
  <c r="O54" i="1"/>
  <c r="P54" i="1"/>
  <c r="Q54" i="1"/>
  <c r="Y54" i="1"/>
  <c r="Z54" i="1"/>
  <c r="AA54" i="1"/>
  <c r="AI54" i="1"/>
  <c r="AJ54" i="1"/>
  <c r="AK54" i="1"/>
  <c r="AS54" i="1"/>
  <c r="AT54" i="1"/>
  <c r="AU54" i="1"/>
  <c r="E55" i="1"/>
  <c r="F55" i="1"/>
  <c r="G55" i="1"/>
  <c r="O55" i="1"/>
  <c r="P55" i="1"/>
  <c r="Q55" i="1"/>
  <c r="Y55" i="1"/>
  <c r="Z55" i="1"/>
  <c r="AA55" i="1"/>
  <c r="AI55" i="1"/>
  <c r="AJ55" i="1"/>
  <c r="AK55" i="1"/>
  <c r="AS55" i="1"/>
  <c r="AT55" i="1"/>
  <c r="AU55" i="1"/>
  <c r="E56" i="1"/>
  <c r="F56" i="1"/>
  <c r="G56" i="1"/>
  <c r="O56" i="1"/>
  <c r="P56" i="1"/>
  <c r="Q56" i="1"/>
  <c r="Y56" i="1"/>
  <c r="Z56" i="1"/>
  <c r="AA56" i="1"/>
  <c r="AI56" i="1"/>
  <c r="AJ56" i="1"/>
  <c r="AK56" i="1"/>
  <c r="AS56" i="1"/>
  <c r="AT56" i="1"/>
  <c r="AU56" i="1"/>
  <c r="E57" i="1"/>
  <c r="F57" i="1"/>
  <c r="G57" i="1"/>
  <c r="O57" i="1"/>
  <c r="P57" i="1"/>
  <c r="Q57" i="1"/>
  <c r="Y57" i="1"/>
  <c r="Z57" i="1"/>
  <c r="AA57" i="1"/>
  <c r="AI57" i="1"/>
  <c r="AJ57" i="1"/>
  <c r="AK57" i="1"/>
  <c r="AS57" i="1"/>
  <c r="AT57" i="1"/>
  <c r="AU57" i="1"/>
  <c r="E59" i="1"/>
  <c r="F59" i="1"/>
  <c r="G59" i="1"/>
  <c r="O59" i="1"/>
  <c r="P59" i="1"/>
  <c r="Q59" i="1"/>
  <c r="Y59" i="1"/>
  <c r="Z59" i="1"/>
  <c r="AA59" i="1"/>
  <c r="AI59" i="1"/>
  <c r="AJ59" i="1"/>
  <c r="AK59" i="1"/>
  <c r="AS59" i="1"/>
  <c r="AT59" i="1"/>
  <c r="AU59" i="1"/>
  <c r="E60" i="1"/>
  <c r="F60" i="1"/>
  <c r="G60" i="1"/>
  <c r="O60" i="1"/>
  <c r="P60" i="1"/>
  <c r="Q60" i="1"/>
  <c r="Y60" i="1"/>
  <c r="Z60" i="1"/>
  <c r="AA60" i="1"/>
  <c r="AI60" i="1"/>
  <c r="AJ60" i="1"/>
  <c r="AK60" i="1"/>
  <c r="AS60" i="1"/>
  <c r="AT60" i="1"/>
  <c r="AU60" i="1"/>
  <c r="E62" i="1"/>
  <c r="F62" i="1"/>
  <c r="G62" i="1"/>
  <c r="O62" i="1"/>
  <c r="P62" i="1"/>
  <c r="Q62" i="1"/>
  <c r="Y62" i="1"/>
  <c r="Z62" i="1"/>
  <c r="AA62" i="1"/>
  <c r="AI62" i="1"/>
  <c r="AJ62" i="1"/>
  <c r="AK62" i="1"/>
  <c r="AS62" i="1"/>
  <c r="AT62" i="1"/>
  <c r="AU62" i="1"/>
</calcChain>
</file>

<file path=xl/sharedStrings.xml><?xml version="1.0" encoding="utf-8"?>
<sst xmlns="http://schemas.openxmlformats.org/spreadsheetml/2006/main" count="228" uniqueCount="140">
  <si>
    <t>Observed</t>
  </si>
  <si>
    <t>Mr(calculated, Lithiated)</t>
  </si>
  <si>
    <t>Glycan Composition</t>
  </si>
  <si>
    <t>L1s</t>
  </si>
  <si>
    <t>Average</t>
  </si>
  <si>
    <t>Rep 1</t>
  </si>
  <si>
    <t>Rep 2</t>
  </si>
  <si>
    <t>Rep 3</t>
  </si>
  <si>
    <t>Rep 4</t>
  </si>
  <si>
    <t>Rep 5</t>
  </si>
  <si>
    <t>Rep 6</t>
  </si>
  <si>
    <t>Rep 7</t>
  </si>
  <si>
    <t>L3</t>
  </si>
  <si>
    <t>L4</t>
  </si>
  <si>
    <t>Adults</t>
  </si>
  <si>
    <t>Adults + Hatched Larvae</t>
  </si>
  <si>
    <t>Hex3HexNAc2</t>
  </si>
  <si>
    <t>Hex5HexNAc2</t>
  </si>
  <si>
    <t>HexNAc5Hex3HexNAc2</t>
  </si>
  <si>
    <t>Hex4HexNAc2</t>
  </si>
  <si>
    <t>Hex9HexNAc2</t>
  </si>
  <si>
    <t>HexNAc2Hex4HexNAc2</t>
  </si>
  <si>
    <t>HexNAc1Hex3HexNAc2</t>
  </si>
  <si>
    <t>Hex6HexNAc2</t>
  </si>
  <si>
    <t>HexNAc1Hex5HexNAc2</t>
  </si>
  <si>
    <t>Hex8HexNAc2</t>
  </si>
  <si>
    <t>Hex7HexNAc2</t>
  </si>
  <si>
    <t>HexNAc1Hex4HexNAc2</t>
  </si>
  <si>
    <t>HexNAc4Hex3HexNAc2</t>
  </si>
  <si>
    <t>Hex2HexNAc2</t>
  </si>
  <si>
    <t>HexNAc2Hex3HexNAc2</t>
  </si>
  <si>
    <t>Hex10HexNAc2</t>
  </si>
  <si>
    <t>HexNAc3Hex4HexNAc2</t>
  </si>
  <si>
    <t>HexNAc1Hex6HexNAc2</t>
  </si>
  <si>
    <t>HexNAc3Hex5HexNAc2</t>
  </si>
  <si>
    <t>Oligomannosidic</t>
  </si>
  <si>
    <t>Paucimannosidic (+ 1 or 2 Fuc)</t>
  </si>
  <si>
    <t>Truncated Complex</t>
  </si>
  <si>
    <t>Fucose-Rich</t>
  </si>
  <si>
    <t>Complex or Hybrid with additional HexNAc(s)</t>
  </si>
  <si>
    <t>Standard (DP5)</t>
  </si>
  <si>
    <t>SEM</t>
  </si>
  <si>
    <t>% Error</t>
  </si>
  <si>
    <t>7_01</t>
  </si>
  <si>
    <t>6_04</t>
  </si>
  <si>
    <t>5_02</t>
  </si>
  <si>
    <t>8_02</t>
  </si>
  <si>
    <t>4_04</t>
  </si>
  <si>
    <t>3_03</t>
  </si>
  <si>
    <t>1_03</t>
  </si>
  <si>
    <t>7_02</t>
  </si>
  <si>
    <t>6_01</t>
  </si>
  <si>
    <t>4_02</t>
  </si>
  <si>
    <t>1_04</t>
  </si>
  <si>
    <t>3_04</t>
  </si>
  <si>
    <t>5_03</t>
  </si>
  <si>
    <t>8_04</t>
  </si>
  <si>
    <t>L1s-Initial</t>
  </si>
  <si>
    <t>L1-New1</t>
  </si>
  <si>
    <t>L1-New2</t>
  </si>
  <si>
    <t>L1-New3</t>
  </si>
  <si>
    <t>L1-New4</t>
  </si>
  <si>
    <t>L1-New5</t>
  </si>
  <si>
    <t>L1-New6</t>
  </si>
  <si>
    <t>8_03</t>
  </si>
  <si>
    <t>7_03</t>
  </si>
  <si>
    <t>3_01</t>
  </si>
  <si>
    <t>5_04</t>
  </si>
  <si>
    <t>6_02</t>
  </si>
  <si>
    <t>1_02</t>
  </si>
  <si>
    <t>4_03</t>
  </si>
  <si>
    <t>1_01</t>
  </si>
  <si>
    <t>5_01</t>
  </si>
  <si>
    <t>4_01</t>
  </si>
  <si>
    <t>7_04</t>
  </si>
  <si>
    <t>6_03</t>
  </si>
  <si>
    <t>8_01</t>
  </si>
  <si>
    <t>3_02</t>
  </si>
  <si>
    <r>
      <t xml:space="preserve">SAMPLE ID </t>
    </r>
    <r>
      <rPr>
        <b/>
        <sz val="22"/>
        <color theme="1"/>
        <rFont val="Symbol"/>
        <family val="1"/>
        <charset val="2"/>
      </rPr>
      <t>®</t>
    </r>
  </si>
  <si>
    <r>
      <t>Hex2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</si>
  <si>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Hex2</t>
    </r>
    <r>
      <rPr>
        <sz val="22"/>
        <color rgb="FFFF0000"/>
        <rFont val="Calibri"/>
        <family val="2"/>
        <scheme val="minor"/>
      </rPr>
      <t>dHex2</t>
    </r>
    <r>
      <rPr>
        <sz val="22"/>
        <color theme="1"/>
        <rFont val="Calibri"/>
        <family val="2"/>
        <scheme val="minor"/>
      </rPr>
      <t>HexNAc2</t>
    </r>
  </si>
  <si>
    <r>
      <t>Hex3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</si>
  <si>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Hex3</t>
    </r>
    <r>
      <rPr>
        <sz val="22"/>
        <color rgb="FFFF0000"/>
        <rFont val="Calibri"/>
        <family val="2"/>
        <scheme val="minor"/>
      </rPr>
      <t>dHex2</t>
    </r>
    <r>
      <rPr>
        <sz val="22"/>
        <color theme="1"/>
        <rFont val="Calibri"/>
        <family val="2"/>
        <scheme val="minor"/>
      </rPr>
      <t>HexNAc2</t>
    </r>
  </si>
  <si>
    <r>
      <t>Hex4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</si>
  <si>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Hex4</t>
    </r>
    <r>
      <rPr>
        <sz val="22"/>
        <color rgb="FFFF0000"/>
        <rFont val="Calibri"/>
        <family val="2"/>
        <scheme val="minor"/>
      </rPr>
      <t>dHex2</t>
    </r>
    <r>
      <rPr>
        <sz val="22"/>
        <color theme="1"/>
        <rFont val="Calibri"/>
        <family val="2"/>
        <scheme val="minor"/>
      </rPr>
      <t>HexNAc2</t>
    </r>
  </si>
  <si>
    <r>
      <t>Hex5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</si>
  <si>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Hex5</t>
    </r>
    <r>
      <rPr>
        <sz val="22"/>
        <color rgb="FFFF0000"/>
        <rFont val="Calibri"/>
        <family val="2"/>
        <scheme val="minor"/>
      </rPr>
      <t>dHex2</t>
    </r>
    <r>
      <rPr>
        <sz val="22"/>
        <color theme="1"/>
        <rFont val="Calibri"/>
        <family val="2"/>
        <scheme val="minor"/>
      </rPr>
      <t>HexNAc2</t>
    </r>
  </si>
  <si>
    <r>
      <t>Hex3</t>
    </r>
    <r>
      <rPr>
        <sz val="22"/>
        <color rgb="FFFF0000"/>
        <rFont val="Calibri"/>
        <family val="2"/>
        <scheme val="minor"/>
      </rPr>
      <t>dHex3</t>
    </r>
    <r>
      <rPr>
        <sz val="22"/>
        <color theme="1"/>
        <rFont val="Calibri"/>
        <family val="2"/>
        <scheme val="minor"/>
      </rPr>
      <t>HexNAc2</t>
    </r>
  </si>
  <si>
    <r>
      <t>Hex4</t>
    </r>
    <r>
      <rPr>
        <sz val="22"/>
        <color rgb="FFFF0000"/>
        <rFont val="Calibri"/>
        <family val="2"/>
        <scheme val="minor"/>
      </rPr>
      <t>dHex3</t>
    </r>
    <r>
      <rPr>
        <sz val="22"/>
        <color theme="1"/>
        <rFont val="Calibri"/>
        <family val="2"/>
        <scheme val="minor"/>
      </rPr>
      <t>HexNAc2</t>
    </r>
  </si>
  <si>
    <r>
      <t>Hex4</t>
    </r>
    <r>
      <rPr>
        <sz val="22"/>
        <color rgb="FFFF0000"/>
        <rFont val="Calibri"/>
        <family val="2"/>
        <scheme val="minor"/>
      </rPr>
      <t>dHex4</t>
    </r>
    <r>
      <rPr>
        <sz val="22"/>
        <color theme="1"/>
        <rFont val="Calibri"/>
        <family val="2"/>
        <scheme val="minor"/>
      </rPr>
      <t>HexNAc2</t>
    </r>
  </si>
  <si>
    <r>
      <t>Hex5</t>
    </r>
    <r>
      <rPr>
        <sz val="22"/>
        <color rgb="FFFF0000"/>
        <rFont val="Calibri"/>
        <family val="2"/>
        <scheme val="minor"/>
      </rPr>
      <t>dHex3</t>
    </r>
    <r>
      <rPr>
        <sz val="22"/>
        <color theme="1"/>
        <rFont val="Calibri"/>
        <family val="2"/>
        <scheme val="minor"/>
      </rPr>
      <t>HexNAc2</t>
    </r>
  </si>
  <si>
    <r>
      <t>Hex5</t>
    </r>
    <r>
      <rPr>
        <sz val="22"/>
        <color rgb="FFFF0000"/>
        <rFont val="Calibri"/>
        <family val="2"/>
        <scheme val="minor"/>
      </rPr>
      <t>dHex4</t>
    </r>
    <r>
      <rPr>
        <sz val="22"/>
        <color theme="1"/>
        <rFont val="Calibri"/>
        <family val="2"/>
        <scheme val="minor"/>
      </rPr>
      <t>HexNAc2</t>
    </r>
  </si>
  <si>
    <r>
      <t>Hex6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</si>
  <si>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Hex6</t>
    </r>
    <r>
      <rPr>
        <sz val="22"/>
        <color rgb="FFFF0000"/>
        <rFont val="Calibri"/>
        <family val="2"/>
        <scheme val="minor"/>
      </rPr>
      <t>dHex3</t>
    </r>
    <r>
      <rPr>
        <sz val="22"/>
        <color theme="1"/>
        <rFont val="Calibri"/>
        <family val="2"/>
        <scheme val="minor"/>
      </rPr>
      <t>HexNAc2</t>
    </r>
  </si>
  <si>
    <r>
      <t>Hex6</t>
    </r>
    <r>
      <rPr>
        <sz val="22"/>
        <color rgb="FFFF0000"/>
        <rFont val="Calibri"/>
        <family val="2"/>
        <scheme val="minor"/>
      </rPr>
      <t>dHex4</t>
    </r>
    <r>
      <rPr>
        <sz val="22"/>
        <color theme="1"/>
        <rFont val="Calibri"/>
        <family val="2"/>
        <scheme val="minor"/>
      </rPr>
      <t>HexNAc2</t>
    </r>
  </si>
  <si>
    <r>
      <t>Hex7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</si>
  <si>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HexNAc1Hex3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</si>
  <si>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HexNAc2Hex3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</si>
  <si>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HexNAc3Hex3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</si>
  <si>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HexNAc1Hex4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</si>
  <si>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HexNAc1Hex4</t>
    </r>
    <r>
      <rPr>
        <sz val="22"/>
        <color rgb="FFFF0000"/>
        <rFont val="Calibri"/>
        <family val="2"/>
        <scheme val="minor"/>
      </rPr>
      <t>dHex2</t>
    </r>
    <r>
      <rPr>
        <sz val="22"/>
        <color theme="1"/>
        <rFont val="Calibri"/>
        <family val="2"/>
        <scheme val="minor"/>
      </rPr>
      <t>HexNAc2</t>
    </r>
  </si>
  <si>
    <r>
      <t>HexNAc2Hex4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</si>
  <si>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HexNAc3Hex4</t>
    </r>
    <r>
      <rPr>
        <sz val="22"/>
        <color rgb="FFFF0000"/>
        <rFont val="Calibri"/>
        <family val="2"/>
        <scheme val="minor"/>
      </rPr>
      <t>dHex2</t>
    </r>
    <r>
      <rPr>
        <sz val="22"/>
        <color theme="1"/>
        <rFont val="Calibri"/>
        <family val="2"/>
        <scheme val="minor"/>
      </rPr>
      <t>HexNAc2</t>
    </r>
  </si>
  <si>
    <r>
      <t>HexNAc4Hex4</t>
    </r>
    <r>
      <rPr>
        <sz val="22"/>
        <color rgb="FFFF0000"/>
        <rFont val="Calibri"/>
        <family val="2"/>
        <scheme val="minor"/>
      </rPr>
      <t>dHex2</t>
    </r>
    <r>
      <rPr>
        <sz val="22"/>
        <color theme="1"/>
        <rFont val="Calibri"/>
        <family val="2"/>
        <scheme val="minor"/>
      </rPr>
      <t>HexNAc2</t>
    </r>
  </si>
  <si>
    <r>
      <t>HexNAc1Hex5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</si>
  <si>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HexNAc1Hex5</t>
    </r>
    <r>
      <rPr>
        <sz val="22"/>
        <color rgb="FFFF0000"/>
        <rFont val="Calibri"/>
        <family val="2"/>
        <scheme val="minor"/>
      </rPr>
      <t>dHex2</t>
    </r>
    <r>
      <rPr>
        <sz val="22"/>
        <color theme="1"/>
        <rFont val="Calibri"/>
        <family val="2"/>
        <scheme val="minor"/>
      </rPr>
      <t>HexNAc2</t>
    </r>
  </si>
  <si>
    <r>
      <t>HexNAc3Hex5</t>
    </r>
    <r>
      <rPr>
        <sz val="22"/>
        <color rgb="FFFF0000"/>
        <rFont val="Calibri"/>
        <family val="2"/>
        <scheme val="minor"/>
      </rPr>
      <t>dHex2</t>
    </r>
    <r>
      <rPr>
        <sz val="22"/>
        <color theme="1"/>
        <rFont val="Calibri"/>
        <family val="2"/>
        <scheme val="minor"/>
      </rPr>
      <t>HexNAc2</t>
    </r>
  </si>
  <si>
    <r>
      <t>HexNAc1Hex6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</si>
  <si>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r>
      <t>HexNAc1Hex7</t>
    </r>
    <r>
      <rPr>
        <sz val="22"/>
        <color rgb="FFFF0000"/>
        <rFont val="Calibri"/>
        <family val="2"/>
        <scheme val="minor"/>
      </rPr>
      <t>dHex1</t>
    </r>
    <r>
      <rPr>
        <sz val="22"/>
        <color theme="1"/>
        <rFont val="Calibri"/>
        <family val="2"/>
        <scheme val="minor"/>
      </rPr>
      <t>HexNAc2</t>
    </r>
  </si>
  <si>
    <t>Hex2dHex1HexNAc2</t>
  </si>
  <si>
    <t>Hex2dHex2HexNAc2</t>
  </si>
  <si>
    <t>Hex3dHex1HexNAc2</t>
  </si>
  <si>
    <t>Hex3dHex2HexNAc2</t>
  </si>
  <si>
    <t>Hex4dHex1HexNAc2</t>
  </si>
  <si>
    <t>Hex4dHex2HexNAc2</t>
  </si>
  <si>
    <t>Hex5dHex1HexNAc2</t>
  </si>
  <si>
    <t>Hex5dHex2HexNAc2</t>
  </si>
  <si>
    <t>Hex3dHex3HexNAc2</t>
  </si>
  <si>
    <t>Hex4dHex3HexNAc2</t>
  </si>
  <si>
    <t>Hex4dHex4HexNAc2</t>
  </si>
  <si>
    <t>Hex5dHex3HexNAc2</t>
  </si>
  <si>
    <t>Hex5dHex4HexNAc2</t>
  </si>
  <si>
    <t>Hex6dHex1HexNAc2</t>
  </si>
  <si>
    <t>Hex6dHex3HexNAc2</t>
  </si>
  <si>
    <t>Hex6dHex4HexNAc2</t>
  </si>
  <si>
    <t>Hex7dHex1HexNAc2</t>
  </si>
  <si>
    <t>HexNAc1Hex3dHex1HexNAc2</t>
  </si>
  <si>
    <t>HexNAc2Hex3dHex1HexNAc2</t>
  </si>
  <si>
    <t>HexNAc3Hex3dHex1HexNAc2</t>
  </si>
  <si>
    <t>HexNAc1Hex4dHex1HexNAc2</t>
  </si>
  <si>
    <t>HexNAc1Hex4dHex2HexNAc2</t>
  </si>
  <si>
    <t>HexNAc2Hex4dHex1HexNAc2</t>
  </si>
  <si>
    <t>HexNAc3Hex4dHex2HexNAc2</t>
  </si>
  <si>
    <t>HexNAc4Hex4dHex2HexNAc2</t>
  </si>
  <si>
    <t>HexNAc1Hex5dHex1HexNAc2</t>
  </si>
  <si>
    <t>HexNAc1Hex5dHex2HexNAc2</t>
  </si>
  <si>
    <t>HexNAc3Hex5dHex2HexNAc2</t>
  </si>
  <si>
    <t>HexNAc1Hex6dHex1HexNAc2</t>
  </si>
  <si>
    <t>HexNAc1Hex7dHex1HexNAc2</t>
  </si>
  <si>
    <t>m/z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</si>
</sst>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color theme="1"/>
      <name val="Symbol"/>
      <family val="1"/>
      <charset val="2"/>
    </font>
    <font>
      <sz val="2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4"/>
      <color theme="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72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8">
    <xf numFmtId="0" fontId="0" fillId="0" borderId="0" xfId="0"/>
    <xf numFmtId="1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/>
    <xf numFmtId="0" fontId="3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164" fontId="2" fillId="0" borderId="4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 applyBorder="1" applyAlignment="1">
      <alignment horizontal="center" vertical="center"/>
    </xf>
    <xf numFmtId="9" fontId="2" fillId="0" borderId="0" xfId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center" vertical="center"/>
    </xf>
    <xf numFmtId="164" fontId="2" fillId="0" borderId="7" xfId="0" applyNumberFormat="1" applyFont="1" applyFill="1" applyBorder="1" applyAlignment="1">
      <alignment horizontal="center" vertical="center"/>
    </xf>
    <xf numFmtId="9" fontId="2" fillId="0" borderId="7" xfId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0" fontId="2" fillId="0" borderId="7" xfId="0" applyFont="1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</cellXfs>
  <cellStyles count="72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hartsheet" Target="chartsheets/sheet2.xml"/><Relationship Id="rId4" Type="http://schemas.openxmlformats.org/officeDocument/2006/relationships/worksheet" Target="worksheets/sheet2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1.xml"/><Relationship Id="rId2" Type="http://schemas.microsoft.com/office/2011/relationships/chartColorStyle" Target="colors1.xml"/></Relationships>
</file>

<file path=xl/charts/_rels/chart2.xml.rels><?xml version="1.0" encoding="UTF-8" standalone="yes"?>
<Relationships xmlns="http://schemas.openxmlformats.org/package/2006/relationships"><Relationship Id="rId1" Type="http://schemas.microsoft.com/office/2011/relationships/chartStyle" Target="style2.xml"/><Relationship Id="rId2" Type="http://schemas.microsoft.com/office/2011/relationships/chartColorStyle" Target="colors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i="1"/>
              <a:t>C. elegans </a:t>
            </a:r>
            <a:r>
              <a:rPr lang="en-US"/>
              <a:t>- PNGAse A-Released</a:t>
            </a:r>
            <a:r>
              <a:rPr lang="en-US" baseline="0"/>
              <a:t> </a:t>
            </a:r>
            <a:r>
              <a:rPr lang="en-US" i="1" baseline="0"/>
              <a:t>N</a:t>
            </a:r>
            <a:r>
              <a:rPr lang="en-US" baseline="0"/>
              <a:t>-Glycans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'N-Glycans-Normalized'!$E$1</c:f>
              <c:strCache>
                <c:ptCount val="1"/>
                <c:pt idx="0">
                  <c:v>L1s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'N-Glycans-Normalized'!$F$4:$F$62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0.0312979502737595</c:v>
                  </c:pt>
                  <c:pt idx="3">
                    <c:v>0.0150867294428739</c:v>
                  </c:pt>
                  <c:pt idx="4">
                    <c:v>0.01951335570819</c:v>
                  </c:pt>
                  <c:pt idx="5">
                    <c:v>0.0187507889016755</c:v>
                  </c:pt>
                  <c:pt idx="6">
                    <c:v>0.0473642503964839</c:v>
                  </c:pt>
                  <c:pt idx="7">
                    <c:v>0.00312661564428894</c:v>
                  </c:pt>
                  <c:pt idx="9">
                    <c:v>0.00673369094410772</c:v>
                  </c:pt>
                  <c:pt idx="10">
                    <c:v>0.0149291840071354</c:v>
                  </c:pt>
                  <c:pt idx="11">
                    <c:v>0.020365961304961</c:v>
                  </c:pt>
                  <c:pt idx="12">
                    <c:v>0.080064053634024</c:v>
                  </c:pt>
                  <c:pt idx="13">
                    <c:v>0.0706860076696222</c:v>
                  </c:pt>
                  <c:pt idx="14">
                    <c:v>0.0154389570703482</c:v>
                  </c:pt>
                  <c:pt idx="15">
                    <c:v>0.0322682018271595</c:v>
                  </c:pt>
                  <c:pt idx="16">
                    <c:v>0.0483062809412469</c:v>
                  </c:pt>
                  <c:pt idx="17">
                    <c:v>0.02741147528221</c:v>
                  </c:pt>
                  <c:pt idx="18">
                    <c:v>0.014831729725696</c:v>
                  </c:pt>
                  <c:pt idx="19">
                    <c:v>0.0144902098193153</c:v>
                  </c:pt>
                  <c:pt idx="21">
                    <c:v>0.0</c:v>
                  </c:pt>
                  <c:pt idx="22">
                    <c:v>0.00486253501184558</c:v>
                  </c:pt>
                  <c:pt idx="23">
                    <c:v>0.0</c:v>
                  </c:pt>
                  <c:pt idx="24">
                    <c:v>0.0155989443909703</c:v>
                  </c:pt>
                  <c:pt idx="25">
                    <c:v>0.00236853892417195</c:v>
                  </c:pt>
                  <c:pt idx="26">
                    <c:v>0.0</c:v>
                  </c:pt>
                  <c:pt idx="27">
                    <c:v>0.0</c:v>
                  </c:pt>
                  <c:pt idx="28">
                    <c:v>0.0</c:v>
                  </c:pt>
                  <c:pt idx="29">
                    <c:v>0.00107162849508736</c:v>
                  </c:pt>
                  <c:pt idx="31">
                    <c:v>0.0234602481464904</c:v>
                  </c:pt>
                  <c:pt idx="32">
                    <c:v>0.10205312170488</c:v>
                  </c:pt>
                  <c:pt idx="33">
                    <c:v>0.00660341044359539</c:v>
                  </c:pt>
                  <c:pt idx="35">
                    <c:v>0.00265056395464414</c:v>
                  </c:pt>
                  <c:pt idx="36">
                    <c:v>0.000196527314521604</c:v>
                  </c:pt>
                  <c:pt idx="37">
                    <c:v>0.00946178192136731</c:v>
                  </c:pt>
                  <c:pt idx="38">
                    <c:v>0.0643037545959038</c:v>
                  </c:pt>
                  <c:pt idx="40">
                    <c:v>0.00422048666283089</c:v>
                  </c:pt>
                  <c:pt idx="41">
                    <c:v>0.00703203763221336</c:v>
                  </c:pt>
                  <c:pt idx="42">
                    <c:v>0.0497193634278681</c:v>
                  </c:pt>
                  <c:pt idx="43">
                    <c:v>0.0432936902754919</c:v>
                  </c:pt>
                  <c:pt idx="44">
                    <c:v>0.0172161505641694</c:v>
                  </c:pt>
                  <c:pt idx="45">
                    <c:v>0.0</c:v>
                  </c:pt>
                  <c:pt idx="46">
                    <c:v>0.00652264935367779</c:v>
                  </c:pt>
                  <c:pt idx="47">
                    <c:v>0.0</c:v>
                  </c:pt>
                  <c:pt idx="49">
                    <c:v>0.0390071093591806</c:v>
                  </c:pt>
                  <c:pt idx="50">
                    <c:v>0.0239131381640238</c:v>
                  </c:pt>
                  <c:pt idx="51">
                    <c:v>0.0312276307775425</c:v>
                  </c:pt>
                  <c:pt idx="52">
                    <c:v>0.0</c:v>
                  </c:pt>
                  <c:pt idx="53">
                    <c:v>0.0</c:v>
                  </c:pt>
                  <c:pt idx="55">
                    <c:v>0.0</c:v>
                  </c:pt>
                  <c:pt idx="56">
                    <c:v>0.0627857895579765</c:v>
                  </c:pt>
                  <c:pt idx="58">
                    <c:v>0.0</c:v>
                  </c:pt>
                </c:numCache>
              </c:numRef>
            </c:plus>
            <c:minus>
              <c:numRef>
                <c:f>'N-Glycans-Normalized'!$F$4:$F$62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0.0312979502737595</c:v>
                  </c:pt>
                  <c:pt idx="3">
                    <c:v>0.0150867294428739</c:v>
                  </c:pt>
                  <c:pt idx="4">
                    <c:v>0.01951335570819</c:v>
                  </c:pt>
                  <c:pt idx="5">
                    <c:v>0.0187507889016755</c:v>
                  </c:pt>
                  <c:pt idx="6">
                    <c:v>0.0473642503964839</c:v>
                  </c:pt>
                  <c:pt idx="7">
                    <c:v>0.00312661564428894</c:v>
                  </c:pt>
                  <c:pt idx="9">
                    <c:v>0.00673369094410772</c:v>
                  </c:pt>
                  <c:pt idx="10">
                    <c:v>0.0149291840071354</c:v>
                  </c:pt>
                  <c:pt idx="11">
                    <c:v>0.020365961304961</c:v>
                  </c:pt>
                  <c:pt idx="12">
                    <c:v>0.080064053634024</c:v>
                  </c:pt>
                  <c:pt idx="13">
                    <c:v>0.0706860076696222</c:v>
                  </c:pt>
                  <c:pt idx="14">
                    <c:v>0.0154389570703482</c:v>
                  </c:pt>
                  <c:pt idx="15">
                    <c:v>0.0322682018271595</c:v>
                  </c:pt>
                  <c:pt idx="16">
                    <c:v>0.0483062809412469</c:v>
                  </c:pt>
                  <c:pt idx="17">
                    <c:v>0.02741147528221</c:v>
                  </c:pt>
                  <c:pt idx="18">
                    <c:v>0.014831729725696</c:v>
                  </c:pt>
                  <c:pt idx="19">
                    <c:v>0.0144902098193153</c:v>
                  </c:pt>
                  <c:pt idx="21">
                    <c:v>0.0</c:v>
                  </c:pt>
                  <c:pt idx="22">
                    <c:v>0.00486253501184558</c:v>
                  </c:pt>
                  <c:pt idx="23">
                    <c:v>0.0</c:v>
                  </c:pt>
                  <c:pt idx="24">
                    <c:v>0.0155989443909703</c:v>
                  </c:pt>
                  <c:pt idx="25">
                    <c:v>0.00236853892417195</c:v>
                  </c:pt>
                  <c:pt idx="26">
                    <c:v>0.0</c:v>
                  </c:pt>
                  <c:pt idx="27">
                    <c:v>0.0</c:v>
                  </c:pt>
                  <c:pt idx="28">
                    <c:v>0.0</c:v>
                  </c:pt>
                  <c:pt idx="29">
                    <c:v>0.00107162849508736</c:v>
                  </c:pt>
                  <c:pt idx="31">
                    <c:v>0.0234602481464904</c:v>
                  </c:pt>
                  <c:pt idx="32">
                    <c:v>0.10205312170488</c:v>
                  </c:pt>
                  <c:pt idx="33">
                    <c:v>0.00660341044359539</c:v>
                  </c:pt>
                  <c:pt idx="35">
                    <c:v>0.00265056395464414</c:v>
                  </c:pt>
                  <c:pt idx="36">
                    <c:v>0.000196527314521604</c:v>
                  </c:pt>
                  <c:pt idx="37">
                    <c:v>0.00946178192136731</c:v>
                  </c:pt>
                  <c:pt idx="38">
                    <c:v>0.0643037545959038</c:v>
                  </c:pt>
                  <c:pt idx="40">
                    <c:v>0.00422048666283089</c:v>
                  </c:pt>
                  <c:pt idx="41">
                    <c:v>0.00703203763221336</c:v>
                  </c:pt>
                  <c:pt idx="42">
                    <c:v>0.0497193634278681</c:v>
                  </c:pt>
                  <c:pt idx="43">
                    <c:v>0.0432936902754919</c:v>
                  </c:pt>
                  <c:pt idx="44">
                    <c:v>0.0172161505641694</c:v>
                  </c:pt>
                  <c:pt idx="45">
                    <c:v>0.0</c:v>
                  </c:pt>
                  <c:pt idx="46">
                    <c:v>0.00652264935367779</c:v>
                  </c:pt>
                  <c:pt idx="47">
                    <c:v>0.0</c:v>
                  </c:pt>
                  <c:pt idx="49">
                    <c:v>0.0390071093591806</c:v>
                  </c:pt>
                  <c:pt idx="50">
                    <c:v>0.0239131381640238</c:v>
                  </c:pt>
                  <c:pt idx="51">
                    <c:v>0.0312276307775425</c:v>
                  </c:pt>
                  <c:pt idx="52">
                    <c:v>0.0</c:v>
                  </c:pt>
                  <c:pt idx="53">
                    <c:v>0.0</c:v>
                  </c:pt>
                  <c:pt idx="55">
                    <c:v>0.0</c:v>
                  </c:pt>
                  <c:pt idx="56">
                    <c:v>0.0627857895579765</c:v>
                  </c:pt>
                  <c:pt idx="58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'N-Glycans-Normalized'!$C$4:$D$62</c:f>
              <c:multiLvlStrCache>
                <c:ptCount val="59"/>
                <c:lvl>
                  <c:pt idx="0">
                    <c:v>Standard (DP5)</c:v>
                  </c:pt>
                  <c:pt idx="2">
                    <c:v>Hex5HexNAc2</c:v>
                  </c:pt>
                  <c:pt idx="3">
                    <c:v>Hex6HexNAc2</c:v>
                  </c:pt>
                  <c:pt idx="4">
                    <c:v>Hex7HexNAc2</c:v>
                  </c:pt>
                  <c:pt idx="5">
                    <c:v>Hex8HexNAc2</c:v>
                  </c:pt>
                  <c:pt idx="6">
                    <c:v>Hex9HexNAc2</c:v>
                  </c:pt>
                  <c:pt idx="7">
                    <c:v>Hex10HexNAc2</c:v>
                  </c:pt>
                  <c:pt idx="9">
                    <c:v>Hex2HexNAc2</c:v>
                  </c:pt>
                  <c:pt idx="10">
                    <c:v>Hex2dHex1HexNAc2</c:v>
                  </c:pt>
                  <c:pt idx="11">
                    <c:v>Hex2dHex2HexNAc2</c:v>
                  </c:pt>
                  <c:pt idx="12">
                    <c:v>Hex3HexNAc2</c:v>
                  </c:pt>
                  <c:pt idx="13">
                    <c:v>Hex3dHex1HexNAc2</c:v>
                  </c:pt>
                  <c:pt idx="14">
                    <c:v>Hex3dHex2HexNAc2</c:v>
                  </c:pt>
                  <c:pt idx="15">
                    <c:v>Hex4HexNAc2</c:v>
                  </c:pt>
                  <c:pt idx="16">
                    <c:v>Hex4dHex1HexNAc2</c:v>
                  </c:pt>
                  <c:pt idx="17">
                    <c:v>Hex4dHex2HexNAc2</c:v>
                  </c:pt>
                  <c:pt idx="18">
                    <c:v>Hex5dHex1HexNAc2</c:v>
                  </c:pt>
                  <c:pt idx="19">
                    <c:v>Hex5dHex2HexNAc2</c:v>
                  </c:pt>
                  <c:pt idx="21">
                    <c:v>Hex3dHex3HexNAc2</c:v>
                  </c:pt>
                  <c:pt idx="22">
                    <c:v>Hex4dHex3HexNAc2</c:v>
                  </c:pt>
                  <c:pt idx="23">
                    <c:v>Hex4dHex4HexNAc2</c:v>
                  </c:pt>
                  <c:pt idx="24">
                    <c:v>Hex5dHex3HexNAc2</c:v>
                  </c:pt>
                  <c:pt idx="25">
                    <c:v>Hex5dHex4HexNAc2</c:v>
                  </c:pt>
                  <c:pt idx="26">
                    <c:v>Hex6dHex1HexNAc2</c:v>
                  </c:pt>
                  <c:pt idx="27">
                    <c:v>Hex6dHex3HexNAc2</c:v>
                  </c:pt>
                  <c:pt idx="28">
                    <c:v>Hex6dHex4HexNAc2</c:v>
                  </c:pt>
                  <c:pt idx="29">
                    <c:v>Hex7dHex1HexNAc2</c:v>
                  </c:pt>
                  <c:pt idx="31">
                    <c:v>HexNAc1Hex3HexNAc2</c:v>
                  </c:pt>
                  <c:pt idx="32">
                    <c:v>HexNAc1Hex3dHex1HexNAc2</c:v>
                  </c:pt>
                  <c:pt idx="33">
                    <c:v>HexNAc2Hex3HexNAc2</c:v>
                  </c:pt>
                  <c:pt idx="35">
                    <c:v>HexNAc2Hex3dHex1HexNAc2</c:v>
                  </c:pt>
                  <c:pt idx="36">
                    <c:v>HexNAc3Hex3dHex1HexNAc2</c:v>
                  </c:pt>
                  <c:pt idx="37">
                    <c:v>HexNAc4Hex3HexNAc2</c:v>
                  </c:pt>
                  <c:pt idx="38">
                    <c:v>HexNAc5Hex3HexNAc2</c:v>
                  </c:pt>
                  <c:pt idx="40">
                    <c:v>HexNAc1Hex4dHex1HexNAc2</c:v>
                  </c:pt>
                  <c:pt idx="41">
                    <c:v>HexNAc1Hex4dHex2HexNAc2</c:v>
                  </c:pt>
                  <c:pt idx="42">
                    <c:v>HexNAc1Hex4HexNAc2</c:v>
                  </c:pt>
                  <c:pt idx="43">
                    <c:v>HexNAc2Hex4HexNAc2</c:v>
                  </c:pt>
                  <c:pt idx="44">
                    <c:v>HexNAc2Hex4dHex1HexNAc2</c:v>
                  </c:pt>
                  <c:pt idx="45">
                    <c:v>HexNAc3Hex4dHex2HexNAc2</c:v>
                  </c:pt>
                  <c:pt idx="46">
                    <c:v>HexNAc3Hex4HexNAc2</c:v>
                  </c:pt>
                  <c:pt idx="47">
                    <c:v>HexNAc4Hex4dHex2HexNAc2</c:v>
                  </c:pt>
                  <c:pt idx="49">
                    <c:v>HexNAc1Hex5HexNAc2</c:v>
                  </c:pt>
                  <c:pt idx="50">
                    <c:v>HexNAc1Hex5dHex1HexNAc2</c:v>
                  </c:pt>
                  <c:pt idx="51">
                    <c:v>HexNAc1Hex5dHex2HexNAc2</c:v>
                  </c:pt>
                  <c:pt idx="52">
                    <c:v>HexNAc3Hex5HexNAc2</c:v>
                  </c:pt>
                  <c:pt idx="53">
                    <c:v>HexNAc3Hex5dHex2HexNAc2</c:v>
                  </c:pt>
                  <c:pt idx="55">
                    <c:v>HexNAc1Hex6HexNAc2</c:v>
                  </c:pt>
                  <c:pt idx="56">
                    <c:v>HexNAc1Hex6dHex1HexNAc2</c:v>
                  </c:pt>
                  <c:pt idx="58">
                    <c:v>HexNAc1Hex7dHex1HexNAc2</c:v>
                  </c:pt>
                </c:lvl>
                <c:lvl>
                  <c:pt idx="2">
                    <c:v>Oligomannosidic</c:v>
                  </c:pt>
                  <c:pt idx="9">
                    <c:v>Paucimannosidic (+ 1 or 2 Fuc)</c:v>
                  </c:pt>
                  <c:pt idx="21">
                    <c:v>Fucose-Rich</c:v>
                  </c:pt>
                  <c:pt idx="31">
                    <c:v>Truncated Complex</c:v>
                  </c:pt>
                  <c:pt idx="35">
                    <c:v>Complex or Hybrid with additional HexNAc(s)</c:v>
                  </c:pt>
                </c:lvl>
              </c:multiLvlStrCache>
            </c:multiLvlStrRef>
          </c:cat>
          <c:val>
            <c:numRef>
              <c:f>'N-Glycans-Normalized'!$E$4:$E$62</c:f>
              <c:numCache>
                <c:formatCode>0.0000</c:formatCode>
                <c:ptCount val="59"/>
                <c:pt idx="0">
                  <c:v>1.0</c:v>
                </c:pt>
                <c:pt idx="2">
                  <c:v>0.939268056450123</c:v>
                </c:pt>
                <c:pt idx="3">
                  <c:v>0.22194504090143</c:v>
                </c:pt>
                <c:pt idx="4">
                  <c:v>0.13850568755162</c:v>
                </c:pt>
                <c:pt idx="5">
                  <c:v>0.16526978566013</c:v>
                </c:pt>
                <c:pt idx="6">
                  <c:v>0.241732764809512</c:v>
                </c:pt>
                <c:pt idx="7">
                  <c:v>0.0048709475494343</c:v>
                </c:pt>
                <c:pt idx="9">
                  <c:v>0.00673369094410772</c:v>
                </c:pt>
                <c:pt idx="10">
                  <c:v>0.0407603497333597</c:v>
                </c:pt>
                <c:pt idx="11">
                  <c:v>0.0552283073146554</c:v>
                </c:pt>
                <c:pt idx="12">
                  <c:v>2.357359831683047</c:v>
                </c:pt>
                <c:pt idx="13">
                  <c:v>1.141150105676205</c:v>
                </c:pt>
                <c:pt idx="14">
                  <c:v>0.0593717373525623</c:v>
                </c:pt>
                <c:pt idx="15">
                  <c:v>0.550591511536867</c:v>
                </c:pt>
                <c:pt idx="16">
                  <c:v>0.487763025784973</c:v>
                </c:pt>
                <c:pt idx="17">
                  <c:v>0.299741311343175</c:v>
                </c:pt>
                <c:pt idx="18">
                  <c:v>0.0417227409300502</c:v>
                </c:pt>
                <c:pt idx="19">
                  <c:v>0.139298899962189</c:v>
                </c:pt>
                <c:pt idx="21">
                  <c:v>0.0</c:v>
                </c:pt>
                <c:pt idx="22">
                  <c:v>0.0488234733339054</c:v>
                </c:pt>
                <c:pt idx="23">
                  <c:v>0.0</c:v>
                </c:pt>
                <c:pt idx="24">
                  <c:v>0.0935060461457819</c:v>
                </c:pt>
                <c:pt idx="25">
                  <c:v>0.00236853892417195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0.00316402367163637</c:v>
                </c:pt>
                <c:pt idx="31">
                  <c:v>0.221803150705587</c:v>
                </c:pt>
                <c:pt idx="32">
                  <c:v>0.372936717496675</c:v>
                </c:pt>
                <c:pt idx="33">
                  <c:v>0.0171190241044873</c:v>
                </c:pt>
                <c:pt idx="35">
                  <c:v>0.0055440861545226</c:v>
                </c:pt>
                <c:pt idx="36">
                  <c:v>0.000196527314521604</c:v>
                </c:pt>
                <c:pt idx="37">
                  <c:v>0.028448984580726</c:v>
                </c:pt>
                <c:pt idx="38">
                  <c:v>0.748212381030298</c:v>
                </c:pt>
                <c:pt idx="40">
                  <c:v>0.00422048666283089</c:v>
                </c:pt>
                <c:pt idx="41">
                  <c:v>0.0185581106841063</c:v>
                </c:pt>
                <c:pt idx="42">
                  <c:v>0.116457116169114</c:v>
                </c:pt>
                <c:pt idx="43">
                  <c:v>0.213486674772376</c:v>
                </c:pt>
                <c:pt idx="44">
                  <c:v>0.0498179664953183</c:v>
                </c:pt>
                <c:pt idx="45">
                  <c:v>0.0</c:v>
                </c:pt>
                <c:pt idx="46">
                  <c:v>0.00746565463368048</c:v>
                </c:pt>
                <c:pt idx="47">
                  <c:v>0.0</c:v>
                </c:pt>
                <c:pt idx="49">
                  <c:v>0.0760280660556608</c:v>
                </c:pt>
                <c:pt idx="50">
                  <c:v>0.115119407423701</c:v>
                </c:pt>
                <c:pt idx="51">
                  <c:v>0.127342492936948</c:v>
                </c:pt>
                <c:pt idx="52">
                  <c:v>0.0</c:v>
                </c:pt>
                <c:pt idx="53">
                  <c:v>0.0</c:v>
                </c:pt>
                <c:pt idx="55">
                  <c:v>0.0</c:v>
                </c:pt>
                <c:pt idx="56">
                  <c:v>0.222714336480931</c:v>
                </c:pt>
                <c:pt idx="58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'N-Glycans-Normalized'!$O$1</c:f>
              <c:strCache>
                <c:ptCount val="1"/>
                <c:pt idx="0">
                  <c:v>L3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'N-Glycans-Normalized'!$P$4:$P$62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0.0250537836446084</c:v>
                  </c:pt>
                  <c:pt idx="3">
                    <c:v>0.0158407843250921</c:v>
                  </c:pt>
                  <c:pt idx="4">
                    <c:v>0.01040409363011</c:v>
                  </c:pt>
                  <c:pt idx="5">
                    <c:v>0.00878701353662542</c:v>
                  </c:pt>
                  <c:pt idx="6">
                    <c:v>0.00954931049955983</c:v>
                  </c:pt>
                  <c:pt idx="7">
                    <c:v>0.0</c:v>
                  </c:pt>
                  <c:pt idx="9">
                    <c:v>0.000794389629745511</c:v>
                  </c:pt>
                  <c:pt idx="10">
                    <c:v>0.00371921874015955</c:v>
                  </c:pt>
                  <c:pt idx="11">
                    <c:v>0.016489330761322</c:v>
                  </c:pt>
                  <c:pt idx="12">
                    <c:v>0.0766496547028251</c:v>
                  </c:pt>
                  <c:pt idx="13">
                    <c:v>0.0406050918332562</c:v>
                  </c:pt>
                  <c:pt idx="14">
                    <c:v>0.021994616475706</c:v>
                  </c:pt>
                  <c:pt idx="15">
                    <c:v>0.026642301604696</c:v>
                  </c:pt>
                  <c:pt idx="16">
                    <c:v>0.0467203223122517</c:v>
                  </c:pt>
                  <c:pt idx="17">
                    <c:v>0.0307149782545297</c:v>
                  </c:pt>
                  <c:pt idx="18">
                    <c:v>0.0110548723686305</c:v>
                  </c:pt>
                  <c:pt idx="19">
                    <c:v>0.0111978487869443</c:v>
                  </c:pt>
                  <c:pt idx="21">
                    <c:v>0.0093759876333048</c:v>
                  </c:pt>
                  <c:pt idx="22">
                    <c:v>0.00719210636546768</c:v>
                  </c:pt>
                  <c:pt idx="23">
                    <c:v>0.0021534749134661</c:v>
                  </c:pt>
                  <c:pt idx="24">
                    <c:v>0.00924679988655164</c:v>
                  </c:pt>
                  <c:pt idx="25">
                    <c:v>0.00516925304138849</c:v>
                  </c:pt>
                  <c:pt idx="26">
                    <c:v>0.0</c:v>
                  </c:pt>
                  <c:pt idx="27">
                    <c:v>0.00128394048384942</c:v>
                  </c:pt>
                  <c:pt idx="28">
                    <c:v>0.00144994025610318</c:v>
                  </c:pt>
                  <c:pt idx="29">
                    <c:v>0.000715748956071268</c:v>
                  </c:pt>
                  <c:pt idx="31">
                    <c:v>0.0216501562813647</c:v>
                  </c:pt>
                  <c:pt idx="32">
                    <c:v>0.0370250395617151</c:v>
                  </c:pt>
                  <c:pt idx="33">
                    <c:v>0.0144651056497737</c:v>
                  </c:pt>
                  <c:pt idx="35">
                    <c:v>0.00134271286826574</c:v>
                  </c:pt>
                  <c:pt idx="36">
                    <c:v>0.0</c:v>
                  </c:pt>
                  <c:pt idx="37">
                    <c:v>0.00306253091101151</c:v>
                  </c:pt>
                  <c:pt idx="38">
                    <c:v>0.0335402658618628</c:v>
                  </c:pt>
                  <c:pt idx="40">
                    <c:v>0.00372286108951179</c:v>
                  </c:pt>
                  <c:pt idx="41">
                    <c:v>0.139019110170884</c:v>
                  </c:pt>
                  <c:pt idx="42">
                    <c:v>0.00724863939712536</c:v>
                  </c:pt>
                  <c:pt idx="43">
                    <c:v>0.020751536441183</c:v>
                  </c:pt>
                  <c:pt idx="44">
                    <c:v>0.0012351341944443</c:v>
                  </c:pt>
                  <c:pt idx="45">
                    <c:v>0.00239314226824751</c:v>
                  </c:pt>
                  <c:pt idx="46">
                    <c:v>0.00926467181107185</c:v>
                  </c:pt>
                  <c:pt idx="47">
                    <c:v>0.000618191652397142</c:v>
                  </c:pt>
                  <c:pt idx="49">
                    <c:v>0.00922756067420153</c:v>
                  </c:pt>
                  <c:pt idx="50">
                    <c:v>0.017581551149423</c:v>
                  </c:pt>
                  <c:pt idx="51">
                    <c:v>0.00184630845504359</c:v>
                  </c:pt>
                  <c:pt idx="52">
                    <c:v>0.0105887333927804</c:v>
                  </c:pt>
                  <c:pt idx="53">
                    <c:v>0.00181120996460305</c:v>
                  </c:pt>
                  <c:pt idx="55">
                    <c:v>0.00036742626133154</c:v>
                  </c:pt>
                  <c:pt idx="56">
                    <c:v>0.0420779309472726</c:v>
                  </c:pt>
                  <c:pt idx="58">
                    <c:v>0.00983081858561291</c:v>
                  </c:pt>
                </c:numCache>
              </c:numRef>
            </c:plus>
            <c:minus>
              <c:numRef>
                <c:f>'N-Glycans-Normalized'!$P$4:$P$62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0.0250537836446084</c:v>
                  </c:pt>
                  <c:pt idx="3">
                    <c:v>0.0158407843250921</c:v>
                  </c:pt>
                  <c:pt idx="4">
                    <c:v>0.01040409363011</c:v>
                  </c:pt>
                  <c:pt idx="5">
                    <c:v>0.00878701353662542</c:v>
                  </c:pt>
                  <c:pt idx="6">
                    <c:v>0.00954931049955983</c:v>
                  </c:pt>
                  <c:pt idx="7">
                    <c:v>0.0</c:v>
                  </c:pt>
                  <c:pt idx="9">
                    <c:v>0.000794389629745511</c:v>
                  </c:pt>
                  <c:pt idx="10">
                    <c:v>0.00371921874015955</c:v>
                  </c:pt>
                  <c:pt idx="11">
                    <c:v>0.016489330761322</c:v>
                  </c:pt>
                  <c:pt idx="12">
                    <c:v>0.0766496547028251</c:v>
                  </c:pt>
                  <c:pt idx="13">
                    <c:v>0.0406050918332562</c:v>
                  </c:pt>
                  <c:pt idx="14">
                    <c:v>0.021994616475706</c:v>
                  </c:pt>
                  <c:pt idx="15">
                    <c:v>0.026642301604696</c:v>
                  </c:pt>
                  <c:pt idx="16">
                    <c:v>0.0467203223122517</c:v>
                  </c:pt>
                  <c:pt idx="17">
                    <c:v>0.0307149782545297</c:v>
                  </c:pt>
                  <c:pt idx="18">
                    <c:v>0.0110548723686305</c:v>
                  </c:pt>
                  <c:pt idx="19">
                    <c:v>0.0111978487869443</c:v>
                  </c:pt>
                  <c:pt idx="21">
                    <c:v>0.0093759876333048</c:v>
                  </c:pt>
                  <c:pt idx="22">
                    <c:v>0.00719210636546768</c:v>
                  </c:pt>
                  <c:pt idx="23">
                    <c:v>0.0021534749134661</c:v>
                  </c:pt>
                  <c:pt idx="24">
                    <c:v>0.00924679988655164</c:v>
                  </c:pt>
                  <c:pt idx="25">
                    <c:v>0.00516925304138849</c:v>
                  </c:pt>
                  <c:pt idx="26">
                    <c:v>0.0</c:v>
                  </c:pt>
                  <c:pt idx="27">
                    <c:v>0.00128394048384942</c:v>
                  </c:pt>
                  <c:pt idx="28">
                    <c:v>0.00144994025610318</c:v>
                  </c:pt>
                  <c:pt idx="29">
                    <c:v>0.000715748956071268</c:v>
                  </c:pt>
                  <c:pt idx="31">
                    <c:v>0.0216501562813647</c:v>
                  </c:pt>
                  <c:pt idx="32">
                    <c:v>0.0370250395617151</c:v>
                  </c:pt>
                  <c:pt idx="33">
                    <c:v>0.0144651056497737</c:v>
                  </c:pt>
                  <c:pt idx="35">
                    <c:v>0.00134271286826574</c:v>
                  </c:pt>
                  <c:pt idx="36">
                    <c:v>0.0</c:v>
                  </c:pt>
                  <c:pt idx="37">
                    <c:v>0.00306253091101151</c:v>
                  </c:pt>
                  <c:pt idx="38">
                    <c:v>0.0335402658618628</c:v>
                  </c:pt>
                  <c:pt idx="40">
                    <c:v>0.00372286108951179</c:v>
                  </c:pt>
                  <c:pt idx="41">
                    <c:v>0.139019110170884</c:v>
                  </c:pt>
                  <c:pt idx="42">
                    <c:v>0.00724863939712536</c:v>
                  </c:pt>
                  <c:pt idx="43">
                    <c:v>0.020751536441183</c:v>
                  </c:pt>
                  <c:pt idx="44">
                    <c:v>0.0012351341944443</c:v>
                  </c:pt>
                  <c:pt idx="45">
                    <c:v>0.00239314226824751</c:v>
                  </c:pt>
                  <c:pt idx="46">
                    <c:v>0.00926467181107185</c:v>
                  </c:pt>
                  <c:pt idx="47">
                    <c:v>0.000618191652397142</c:v>
                  </c:pt>
                  <c:pt idx="49">
                    <c:v>0.00922756067420153</c:v>
                  </c:pt>
                  <c:pt idx="50">
                    <c:v>0.017581551149423</c:v>
                  </c:pt>
                  <c:pt idx="51">
                    <c:v>0.00184630845504359</c:v>
                  </c:pt>
                  <c:pt idx="52">
                    <c:v>0.0105887333927804</c:v>
                  </c:pt>
                  <c:pt idx="53">
                    <c:v>0.00181120996460305</c:v>
                  </c:pt>
                  <c:pt idx="55">
                    <c:v>0.00036742626133154</c:v>
                  </c:pt>
                  <c:pt idx="56">
                    <c:v>0.0420779309472726</c:v>
                  </c:pt>
                  <c:pt idx="58">
                    <c:v>0.00983081858561291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'N-Glycans-Normalized'!$O$4:$O$62</c:f>
              <c:numCache>
                <c:formatCode>0.0000</c:formatCode>
                <c:ptCount val="59"/>
                <c:pt idx="0">
                  <c:v>1.0</c:v>
                </c:pt>
                <c:pt idx="2">
                  <c:v>0.153001508798307</c:v>
                </c:pt>
                <c:pt idx="3">
                  <c:v>0.091470119472659</c:v>
                </c:pt>
                <c:pt idx="4">
                  <c:v>0.0356712149706125</c:v>
                </c:pt>
                <c:pt idx="5">
                  <c:v>0.0318613913079537</c:v>
                </c:pt>
                <c:pt idx="6">
                  <c:v>0.0144110250824371</c:v>
                </c:pt>
                <c:pt idx="7">
                  <c:v>0.0</c:v>
                </c:pt>
                <c:pt idx="9">
                  <c:v>0.000794389629745511</c:v>
                </c:pt>
                <c:pt idx="10">
                  <c:v>0.00427032853144305</c:v>
                </c:pt>
                <c:pt idx="11">
                  <c:v>0.0522087678853458</c:v>
                </c:pt>
                <c:pt idx="12">
                  <c:v>1.029550470729612</c:v>
                </c:pt>
                <c:pt idx="13">
                  <c:v>0.241610918878874</c:v>
                </c:pt>
                <c:pt idx="14">
                  <c:v>0.0661792922832343</c:v>
                </c:pt>
                <c:pt idx="15">
                  <c:v>0.133234124354888</c:v>
                </c:pt>
                <c:pt idx="16">
                  <c:v>0.197105550706547</c:v>
                </c:pt>
                <c:pt idx="17">
                  <c:v>0.18313172227793</c:v>
                </c:pt>
                <c:pt idx="18">
                  <c:v>0.0132015627667373</c:v>
                </c:pt>
                <c:pt idx="19">
                  <c:v>0.0337819390759036</c:v>
                </c:pt>
                <c:pt idx="21">
                  <c:v>0.0302646631572257</c:v>
                </c:pt>
                <c:pt idx="22">
                  <c:v>0.0528232859215946</c:v>
                </c:pt>
                <c:pt idx="23">
                  <c:v>0.00506162480484676</c:v>
                </c:pt>
                <c:pt idx="24">
                  <c:v>0.0250585452081727</c:v>
                </c:pt>
                <c:pt idx="25">
                  <c:v>0.0128835170698439</c:v>
                </c:pt>
                <c:pt idx="26">
                  <c:v>0.0</c:v>
                </c:pt>
                <c:pt idx="27">
                  <c:v>0.00128394048384942</c:v>
                </c:pt>
                <c:pt idx="28">
                  <c:v>0.00387169670655523</c:v>
                </c:pt>
                <c:pt idx="29">
                  <c:v>0.000715748956071268</c:v>
                </c:pt>
                <c:pt idx="31">
                  <c:v>0.120473328104434</c:v>
                </c:pt>
                <c:pt idx="32">
                  <c:v>0.0962030278107976</c:v>
                </c:pt>
                <c:pt idx="33">
                  <c:v>0.0320025544264902</c:v>
                </c:pt>
                <c:pt idx="35">
                  <c:v>0.00335748751858469</c:v>
                </c:pt>
                <c:pt idx="36">
                  <c:v>0.0</c:v>
                </c:pt>
                <c:pt idx="37">
                  <c:v>0.00394413322385169</c:v>
                </c:pt>
                <c:pt idx="38">
                  <c:v>0.278975076097821</c:v>
                </c:pt>
                <c:pt idx="40">
                  <c:v>0.00372286108951179</c:v>
                </c:pt>
                <c:pt idx="41">
                  <c:v>0.254193131982862</c:v>
                </c:pt>
                <c:pt idx="42">
                  <c:v>0.0109958923243413</c:v>
                </c:pt>
                <c:pt idx="43">
                  <c:v>0.0215856983663347</c:v>
                </c:pt>
                <c:pt idx="44">
                  <c:v>0.0012351341944443</c:v>
                </c:pt>
                <c:pt idx="45">
                  <c:v>0.00605931839333434</c:v>
                </c:pt>
                <c:pt idx="46">
                  <c:v>0.0436842326215299</c:v>
                </c:pt>
                <c:pt idx="47">
                  <c:v>0.000618191652397142</c:v>
                </c:pt>
                <c:pt idx="49">
                  <c:v>0.00962738084368121</c:v>
                </c:pt>
                <c:pt idx="50">
                  <c:v>0.0429107262211536</c:v>
                </c:pt>
                <c:pt idx="51">
                  <c:v>0.00248497190960034</c:v>
                </c:pt>
                <c:pt idx="52">
                  <c:v>0.0222151937975846</c:v>
                </c:pt>
                <c:pt idx="53">
                  <c:v>0.00181120996460305</c:v>
                </c:pt>
                <c:pt idx="55">
                  <c:v>0.00036742626133154</c:v>
                </c:pt>
                <c:pt idx="56">
                  <c:v>0.15961431198236</c:v>
                </c:pt>
                <c:pt idx="58">
                  <c:v>0.0327893262185717</c:v>
                </c:pt>
              </c:numCache>
            </c:numRef>
          </c:val>
        </c:ser>
        <c:ser>
          <c:idx val="2"/>
          <c:order val="2"/>
          <c:tx>
            <c:strRef>
              <c:f>'N-Glycans-Normalized'!$Y$1</c:f>
              <c:strCache>
                <c:ptCount val="1"/>
                <c:pt idx="0">
                  <c:v>L4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'N-Glycans-Normalized'!$Z$4:$Z$62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0.0194504080464219</c:v>
                  </c:pt>
                  <c:pt idx="3">
                    <c:v>0.00375579061629959</c:v>
                  </c:pt>
                  <c:pt idx="4">
                    <c:v>0.00484937108250516</c:v>
                  </c:pt>
                  <c:pt idx="5">
                    <c:v>0.0036937604673536</c:v>
                  </c:pt>
                  <c:pt idx="6">
                    <c:v>0.00799778239156561</c:v>
                  </c:pt>
                  <c:pt idx="7">
                    <c:v>0.0</c:v>
                  </c:pt>
                  <c:pt idx="9">
                    <c:v>0.0</c:v>
                  </c:pt>
                  <c:pt idx="10">
                    <c:v>0.00024310338675085</c:v>
                  </c:pt>
                  <c:pt idx="11">
                    <c:v>0.00570786856294043</c:v>
                  </c:pt>
                  <c:pt idx="12">
                    <c:v>0.0869222404647995</c:v>
                  </c:pt>
                  <c:pt idx="13">
                    <c:v>0.0313871050629318</c:v>
                  </c:pt>
                  <c:pt idx="14">
                    <c:v>0.0106014910473203</c:v>
                  </c:pt>
                  <c:pt idx="15">
                    <c:v>0.0150380436178676</c:v>
                  </c:pt>
                  <c:pt idx="16">
                    <c:v>0.0214361996518431</c:v>
                  </c:pt>
                  <c:pt idx="17">
                    <c:v>0.0108631916019867</c:v>
                  </c:pt>
                  <c:pt idx="18">
                    <c:v>0.00172295110926215</c:v>
                  </c:pt>
                  <c:pt idx="19">
                    <c:v>0.00233986515032666</c:v>
                  </c:pt>
                  <c:pt idx="21">
                    <c:v>0.00145433991597111</c:v>
                  </c:pt>
                  <c:pt idx="22">
                    <c:v>0.00517323628717212</c:v>
                  </c:pt>
                  <c:pt idx="23">
                    <c:v>0.00081885964434147</c:v>
                  </c:pt>
                  <c:pt idx="24">
                    <c:v>0.00209479016585436</c:v>
                  </c:pt>
                  <c:pt idx="25">
                    <c:v>0.00547018223757263</c:v>
                  </c:pt>
                  <c:pt idx="26">
                    <c:v>0.000274593242974557</c:v>
                  </c:pt>
                  <c:pt idx="27">
                    <c:v>0.0</c:v>
                  </c:pt>
                  <c:pt idx="28">
                    <c:v>0.0</c:v>
                  </c:pt>
                  <c:pt idx="29">
                    <c:v>9.07880749031041E-5</c:v>
                  </c:pt>
                  <c:pt idx="31">
                    <c:v>0.00664522174858733</c:v>
                  </c:pt>
                  <c:pt idx="32">
                    <c:v>0.0120295235384596</c:v>
                  </c:pt>
                  <c:pt idx="33">
                    <c:v>0.00452601830007547</c:v>
                  </c:pt>
                  <c:pt idx="35">
                    <c:v>0.000333300842606299</c:v>
                  </c:pt>
                  <c:pt idx="36">
                    <c:v>0.0</c:v>
                  </c:pt>
                  <c:pt idx="37">
                    <c:v>0.00145353695257897</c:v>
                  </c:pt>
                  <c:pt idx="38">
                    <c:v>0.0193895027329052</c:v>
                  </c:pt>
                  <c:pt idx="40">
                    <c:v>0.000815216753608049</c:v>
                  </c:pt>
                  <c:pt idx="41">
                    <c:v>0.0474686331176422</c:v>
                  </c:pt>
                  <c:pt idx="42">
                    <c:v>0.00380790013620584</c:v>
                  </c:pt>
                  <c:pt idx="43">
                    <c:v>0.0072060229378787</c:v>
                  </c:pt>
                  <c:pt idx="44">
                    <c:v>0.000167783060529125</c:v>
                  </c:pt>
                  <c:pt idx="45">
                    <c:v>0.0</c:v>
                  </c:pt>
                  <c:pt idx="46">
                    <c:v>0.00487243881124279</c:v>
                  </c:pt>
                  <c:pt idx="47">
                    <c:v>3.45650941648944E-5</c:v>
                  </c:pt>
                  <c:pt idx="49">
                    <c:v>0.00836423276040639</c:v>
                  </c:pt>
                  <c:pt idx="50">
                    <c:v>0.0144675096961748</c:v>
                  </c:pt>
                  <c:pt idx="51">
                    <c:v>0.0</c:v>
                  </c:pt>
                  <c:pt idx="52">
                    <c:v>0.00274967795555816</c:v>
                  </c:pt>
                  <c:pt idx="53">
                    <c:v>0.000909623798208195</c:v>
                  </c:pt>
                  <c:pt idx="55">
                    <c:v>0.0</c:v>
                  </c:pt>
                  <c:pt idx="56">
                    <c:v>0.0129810246480364</c:v>
                  </c:pt>
                  <c:pt idx="58">
                    <c:v>0.00147368561803083</c:v>
                  </c:pt>
                </c:numCache>
              </c:numRef>
            </c:plus>
            <c:minus>
              <c:numRef>
                <c:f>'N-Glycans-Normalized'!$Z$4:$Z$62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0.0194504080464219</c:v>
                  </c:pt>
                  <c:pt idx="3">
                    <c:v>0.00375579061629959</c:v>
                  </c:pt>
                  <c:pt idx="4">
                    <c:v>0.00484937108250516</c:v>
                  </c:pt>
                  <c:pt idx="5">
                    <c:v>0.0036937604673536</c:v>
                  </c:pt>
                  <c:pt idx="6">
                    <c:v>0.00799778239156561</c:v>
                  </c:pt>
                  <c:pt idx="7">
                    <c:v>0.0</c:v>
                  </c:pt>
                  <c:pt idx="9">
                    <c:v>0.0</c:v>
                  </c:pt>
                  <c:pt idx="10">
                    <c:v>0.00024310338675085</c:v>
                  </c:pt>
                  <c:pt idx="11">
                    <c:v>0.00570786856294043</c:v>
                  </c:pt>
                  <c:pt idx="12">
                    <c:v>0.0869222404647995</c:v>
                  </c:pt>
                  <c:pt idx="13">
                    <c:v>0.0313871050629318</c:v>
                  </c:pt>
                  <c:pt idx="14">
                    <c:v>0.0106014910473203</c:v>
                  </c:pt>
                  <c:pt idx="15">
                    <c:v>0.0150380436178676</c:v>
                  </c:pt>
                  <c:pt idx="16">
                    <c:v>0.0214361996518431</c:v>
                  </c:pt>
                  <c:pt idx="17">
                    <c:v>0.0108631916019867</c:v>
                  </c:pt>
                  <c:pt idx="18">
                    <c:v>0.00172295110926215</c:v>
                  </c:pt>
                  <c:pt idx="19">
                    <c:v>0.00233986515032666</c:v>
                  </c:pt>
                  <c:pt idx="21">
                    <c:v>0.00145433991597111</c:v>
                  </c:pt>
                  <c:pt idx="22">
                    <c:v>0.00517323628717212</c:v>
                  </c:pt>
                  <c:pt idx="23">
                    <c:v>0.00081885964434147</c:v>
                  </c:pt>
                  <c:pt idx="24">
                    <c:v>0.00209479016585436</c:v>
                  </c:pt>
                  <c:pt idx="25">
                    <c:v>0.00547018223757263</c:v>
                  </c:pt>
                  <c:pt idx="26">
                    <c:v>0.000274593242974557</c:v>
                  </c:pt>
                  <c:pt idx="27">
                    <c:v>0.0</c:v>
                  </c:pt>
                  <c:pt idx="28">
                    <c:v>0.0</c:v>
                  </c:pt>
                  <c:pt idx="29">
                    <c:v>9.07880749031041E-5</c:v>
                  </c:pt>
                  <c:pt idx="31">
                    <c:v>0.00664522174858733</c:v>
                  </c:pt>
                  <c:pt idx="32">
                    <c:v>0.0120295235384596</c:v>
                  </c:pt>
                  <c:pt idx="33">
                    <c:v>0.00452601830007547</c:v>
                  </c:pt>
                  <c:pt idx="35">
                    <c:v>0.000333300842606299</c:v>
                  </c:pt>
                  <c:pt idx="36">
                    <c:v>0.0</c:v>
                  </c:pt>
                  <c:pt idx="37">
                    <c:v>0.00145353695257897</c:v>
                  </c:pt>
                  <c:pt idx="38">
                    <c:v>0.0193895027329052</c:v>
                  </c:pt>
                  <c:pt idx="40">
                    <c:v>0.000815216753608049</c:v>
                  </c:pt>
                  <c:pt idx="41">
                    <c:v>0.0474686331176422</c:v>
                  </c:pt>
                  <c:pt idx="42">
                    <c:v>0.00380790013620584</c:v>
                  </c:pt>
                  <c:pt idx="43">
                    <c:v>0.0072060229378787</c:v>
                  </c:pt>
                  <c:pt idx="44">
                    <c:v>0.000167783060529125</c:v>
                  </c:pt>
                  <c:pt idx="45">
                    <c:v>0.0</c:v>
                  </c:pt>
                  <c:pt idx="46">
                    <c:v>0.00487243881124279</c:v>
                  </c:pt>
                  <c:pt idx="47">
                    <c:v>3.45650941648944E-5</c:v>
                  </c:pt>
                  <c:pt idx="49">
                    <c:v>0.00836423276040639</c:v>
                  </c:pt>
                  <c:pt idx="50">
                    <c:v>0.0144675096961748</c:v>
                  </c:pt>
                  <c:pt idx="51">
                    <c:v>0.0</c:v>
                  </c:pt>
                  <c:pt idx="52">
                    <c:v>0.00274967795555816</c:v>
                  </c:pt>
                  <c:pt idx="53">
                    <c:v>0.000909623798208195</c:v>
                  </c:pt>
                  <c:pt idx="55">
                    <c:v>0.0</c:v>
                  </c:pt>
                  <c:pt idx="56">
                    <c:v>0.0129810246480364</c:v>
                  </c:pt>
                  <c:pt idx="58">
                    <c:v>0.00147368561803083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'N-Glycans-Normalized'!$Y$4:$Y$62</c:f>
              <c:numCache>
                <c:formatCode>0.0000</c:formatCode>
                <c:ptCount val="59"/>
                <c:pt idx="0">
                  <c:v>1.0</c:v>
                </c:pt>
                <c:pt idx="2">
                  <c:v>0.0512938292226722</c:v>
                </c:pt>
                <c:pt idx="3">
                  <c:v>0.0209056413154605</c:v>
                </c:pt>
                <c:pt idx="4">
                  <c:v>0.0105214312542356</c:v>
                </c:pt>
                <c:pt idx="5">
                  <c:v>0.0101929167846838</c:v>
                </c:pt>
                <c:pt idx="6">
                  <c:v>0.00799778239156561</c:v>
                </c:pt>
                <c:pt idx="7">
                  <c:v>0.0</c:v>
                </c:pt>
                <c:pt idx="9">
                  <c:v>0.0</c:v>
                </c:pt>
                <c:pt idx="10">
                  <c:v>0.00024310338675085</c:v>
                </c:pt>
                <c:pt idx="11">
                  <c:v>0.0302377346476825</c:v>
                </c:pt>
                <c:pt idx="12">
                  <c:v>0.79611541770674</c:v>
                </c:pt>
                <c:pt idx="13">
                  <c:v>0.0832307476027385</c:v>
                </c:pt>
                <c:pt idx="14">
                  <c:v>0.0195754466945329</c:v>
                </c:pt>
                <c:pt idx="15">
                  <c:v>0.0404026756784451</c:v>
                </c:pt>
                <c:pt idx="16">
                  <c:v>0.056724163610834</c:v>
                </c:pt>
                <c:pt idx="17">
                  <c:v>0.0405749733661877</c:v>
                </c:pt>
                <c:pt idx="18">
                  <c:v>0.00251078770970597</c:v>
                </c:pt>
                <c:pt idx="19">
                  <c:v>0.00697262217712068</c:v>
                </c:pt>
                <c:pt idx="21">
                  <c:v>0.00306451332536528</c:v>
                </c:pt>
                <c:pt idx="22">
                  <c:v>0.0183299096428079</c:v>
                </c:pt>
                <c:pt idx="23">
                  <c:v>0.00170268953237392</c:v>
                </c:pt>
                <c:pt idx="24">
                  <c:v>0.00460063504309696</c:v>
                </c:pt>
                <c:pt idx="25">
                  <c:v>0.00790788698767907</c:v>
                </c:pt>
                <c:pt idx="26">
                  <c:v>0.000274593242974557</c:v>
                </c:pt>
                <c:pt idx="27">
                  <c:v>0.0</c:v>
                </c:pt>
                <c:pt idx="28">
                  <c:v>0.0</c:v>
                </c:pt>
                <c:pt idx="29">
                  <c:v>9.07880749031041E-5</c:v>
                </c:pt>
                <c:pt idx="31">
                  <c:v>0.0291991322403425</c:v>
                </c:pt>
                <c:pt idx="32">
                  <c:v>0.054550596033803</c:v>
                </c:pt>
                <c:pt idx="33">
                  <c:v>0.00665325750704966</c:v>
                </c:pt>
                <c:pt idx="35">
                  <c:v>0.000982304532919435</c:v>
                </c:pt>
                <c:pt idx="36">
                  <c:v>0.0</c:v>
                </c:pt>
                <c:pt idx="37">
                  <c:v>0.00207693971250955</c:v>
                </c:pt>
                <c:pt idx="38">
                  <c:v>0.12247223620141</c:v>
                </c:pt>
                <c:pt idx="40">
                  <c:v>0.00103552607441406</c:v>
                </c:pt>
                <c:pt idx="41">
                  <c:v>0.185335932870122</c:v>
                </c:pt>
                <c:pt idx="42">
                  <c:v>0.0113689205320522</c:v>
                </c:pt>
                <c:pt idx="43">
                  <c:v>0.0072060229378787</c:v>
                </c:pt>
                <c:pt idx="44">
                  <c:v>0.000167783060529125</c:v>
                </c:pt>
                <c:pt idx="45">
                  <c:v>0.0</c:v>
                </c:pt>
                <c:pt idx="46">
                  <c:v>0.021167121319982</c:v>
                </c:pt>
                <c:pt idx="47">
                  <c:v>3.45650941648944E-5</c:v>
                </c:pt>
                <c:pt idx="49">
                  <c:v>0.0130688813890783</c:v>
                </c:pt>
                <c:pt idx="50">
                  <c:v>0.0444729178557012</c:v>
                </c:pt>
                <c:pt idx="51">
                  <c:v>0.0</c:v>
                </c:pt>
                <c:pt idx="52">
                  <c:v>0.0134362307116162</c:v>
                </c:pt>
                <c:pt idx="53">
                  <c:v>0.000909623798208195</c:v>
                </c:pt>
                <c:pt idx="55">
                  <c:v>0.0</c:v>
                </c:pt>
                <c:pt idx="56">
                  <c:v>0.0843464670252469</c:v>
                </c:pt>
                <c:pt idx="58">
                  <c:v>0.00388381333594581</c:v>
                </c:pt>
              </c:numCache>
            </c:numRef>
          </c:val>
        </c:ser>
        <c:ser>
          <c:idx val="3"/>
          <c:order val="3"/>
          <c:tx>
            <c:strRef>
              <c:f>'N-Glycans-Normalized'!$AI$1</c:f>
              <c:strCache>
                <c:ptCount val="1"/>
                <c:pt idx="0">
                  <c:v>Adults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'N-Glycans-Normalized'!$AJ$4:$AJ$62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0.0548630098091334</c:v>
                  </c:pt>
                  <c:pt idx="3">
                    <c:v>0.0241225026374126</c:v>
                  </c:pt>
                  <c:pt idx="4">
                    <c:v>0.0230401280644058</c:v>
                  </c:pt>
                  <c:pt idx="5">
                    <c:v>0.0387405309162109</c:v>
                  </c:pt>
                  <c:pt idx="6">
                    <c:v>0.0491017231138483</c:v>
                  </c:pt>
                  <c:pt idx="7">
                    <c:v>0.00276955052469449</c:v>
                  </c:pt>
                  <c:pt idx="9">
                    <c:v>0.00179981315033232</c:v>
                  </c:pt>
                  <c:pt idx="10">
                    <c:v>0.0110085522497769</c:v>
                  </c:pt>
                  <c:pt idx="11">
                    <c:v>0.0278930237486127</c:v>
                  </c:pt>
                  <c:pt idx="12">
                    <c:v>0.279873162703128</c:v>
                  </c:pt>
                  <c:pt idx="13">
                    <c:v>0.0873788130634043</c:v>
                  </c:pt>
                  <c:pt idx="14">
                    <c:v>0.0285771626177901</c:v>
                  </c:pt>
                  <c:pt idx="15">
                    <c:v>0.0376676956722458</c:v>
                  </c:pt>
                  <c:pt idx="16">
                    <c:v>0.0632136571816855</c:v>
                  </c:pt>
                  <c:pt idx="17">
                    <c:v>0.0176000309570318</c:v>
                  </c:pt>
                  <c:pt idx="18">
                    <c:v>0.0040682828955298</c:v>
                  </c:pt>
                  <c:pt idx="19">
                    <c:v>0.00446008334074673</c:v>
                  </c:pt>
                  <c:pt idx="21">
                    <c:v>0.00410148888553631</c:v>
                  </c:pt>
                  <c:pt idx="22">
                    <c:v>0.0128743722918338</c:v>
                  </c:pt>
                  <c:pt idx="23">
                    <c:v>0.00241422086921433</c:v>
                  </c:pt>
                  <c:pt idx="24">
                    <c:v>0.00819785170949714</c:v>
                  </c:pt>
                  <c:pt idx="25">
                    <c:v>0.00842524235259714</c:v>
                  </c:pt>
                  <c:pt idx="26">
                    <c:v>0.000295415117683832</c:v>
                  </c:pt>
                  <c:pt idx="27">
                    <c:v>0.0</c:v>
                  </c:pt>
                  <c:pt idx="28">
                    <c:v>0.0016105926385229</c:v>
                  </c:pt>
                  <c:pt idx="29">
                    <c:v>0.000534782478283149</c:v>
                  </c:pt>
                  <c:pt idx="31">
                    <c:v>0.018230997777907</c:v>
                  </c:pt>
                  <c:pt idx="32">
                    <c:v>0.0509804366243138</c:v>
                  </c:pt>
                  <c:pt idx="33">
                    <c:v>0.00828057449637745</c:v>
                  </c:pt>
                  <c:pt idx="35">
                    <c:v>0.00357326604315204</c:v>
                  </c:pt>
                  <c:pt idx="36">
                    <c:v>0.0</c:v>
                  </c:pt>
                  <c:pt idx="37">
                    <c:v>0.00576108597935507</c:v>
                  </c:pt>
                  <c:pt idx="38">
                    <c:v>0.0605920026489176</c:v>
                  </c:pt>
                  <c:pt idx="40">
                    <c:v>0.000174008090099204</c:v>
                  </c:pt>
                  <c:pt idx="41">
                    <c:v>0.0828230261819699</c:v>
                  </c:pt>
                  <c:pt idx="42">
                    <c:v>0.00395215109847573</c:v>
                  </c:pt>
                  <c:pt idx="43">
                    <c:v>0.0346906366249559</c:v>
                  </c:pt>
                  <c:pt idx="44">
                    <c:v>0.00073239333470868</c:v>
                  </c:pt>
                  <c:pt idx="45">
                    <c:v>0.00148444593306763</c:v>
                  </c:pt>
                  <c:pt idx="46">
                    <c:v>0.0151571696500748</c:v>
                  </c:pt>
                  <c:pt idx="47">
                    <c:v>0.0</c:v>
                  </c:pt>
                  <c:pt idx="49">
                    <c:v>0.0154221762331842</c:v>
                  </c:pt>
                  <c:pt idx="50">
                    <c:v>0.0289317488609796</c:v>
                  </c:pt>
                  <c:pt idx="51">
                    <c:v>0.00825840896957181</c:v>
                  </c:pt>
                  <c:pt idx="52">
                    <c:v>0.0146910995828162</c:v>
                  </c:pt>
                  <c:pt idx="53">
                    <c:v>0.0</c:v>
                  </c:pt>
                  <c:pt idx="55">
                    <c:v>0.0</c:v>
                  </c:pt>
                  <c:pt idx="56">
                    <c:v>0.0452031849087309</c:v>
                  </c:pt>
                  <c:pt idx="58">
                    <c:v>0.00434760368260434</c:v>
                  </c:pt>
                </c:numCache>
              </c:numRef>
            </c:plus>
            <c:minus>
              <c:numRef>
                <c:f>'N-Glycans-Normalized'!$AJ$4:$AJ$62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0.0548630098091334</c:v>
                  </c:pt>
                  <c:pt idx="3">
                    <c:v>0.0241225026374126</c:v>
                  </c:pt>
                  <c:pt idx="4">
                    <c:v>0.0230401280644058</c:v>
                  </c:pt>
                  <c:pt idx="5">
                    <c:v>0.0387405309162109</c:v>
                  </c:pt>
                  <c:pt idx="6">
                    <c:v>0.0491017231138483</c:v>
                  </c:pt>
                  <c:pt idx="7">
                    <c:v>0.00276955052469449</c:v>
                  </c:pt>
                  <c:pt idx="9">
                    <c:v>0.00179981315033232</c:v>
                  </c:pt>
                  <c:pt idx="10">
                    <c:v>0.0110085522497769</c:v>
                  </c:pt>
                  <c:pt idx="11">
                    <c:v>0.0278930237486127</c:v>
                  </c:pt>
                  <c:pt idx="12">
                    <c:v>0.279873162703128</c:v>
                  </c:pt>
                  <c:pt idx="13">
                    <c:v>0.0873788130634043</c:v>
                  </c:pt>
                  <c:pt idx="14">
                    <c:v>0.0285771626177901</c:v>
                  </c:pt>
                  <c:pt idx="15">
                    <c:v>0.0376676956722458</c:v>
                  </c:pt>
                  <c:pt idx="16">
                    <c:v>0.0632136571816855</c:v>
                  </c:pt>
                  <c:pt idx="17">
                    <c:v>0.0176000309570318</c:v>
                  </c:pt>
                  <c:pt idx="18">
                    <c:v>0.0040682828955298</c:v>
                  </c:pt>
                  <c:pt idx="19">
                    <c:v>0.00446008334074673</c:v>
                  </c:pt>
                  <c:pt idx="21">
                    <c:v>0.00410148888553631</c:v>
                  </c:pt>
                  <c:pt idx="22">
                    <c:v>0.0128743722918338</c:v>
                  </c:pt>
                  <c:pt idx="23">
                    <c:v>0.00241422086921433</c:v>
                  </c:pt>
                  <c:pt idx="24">
                    <c:v>0.00819785170949714</c:v>
                  </c:pt>
                  <c:pt idx="25">
                    <c:v>0.00842524235259714</c:v>
                  </c:pt>
                  <c:pt idx="26">
                    <c:v>0.000295415117683832</c:v>
                  </c:pt>
                  <c:pt idx="27">
                    <c:v>0.0</c:v>
                  </c:pt>
                  <c:pt idx="28">
                    <c:v>0.0016105926385229</c:v>
                  </c:pt>
                  <c:pt idx="29">
                    <c:v>0.000534782478283149</c:v>
                  </c:pt>
                  <c:pt idx="31">
                    <c:v>0.018230997777907</c:v>
                  </c:pt>
                  <c:pt idx="32">
                    <c:v>0.0509804366243138</c:v>
                  </c:pt>
                  <c:pt idx="33">
                    <c:v>0.00828057449637745</c:v>
                  </c:pt>
                  <c:pt idx="35">
                    <c:v>0.00357326604315204</c:v>
                  </c:pt>
                  <c:pt idx="36">
                    <c:v>0.0</c:v>
                  </c:pt>
                  <c:pt idx="37">
                    <c:v>0.00576108597935507</c:v>
                  </c:pt>
                  <c:pt idx="38">
                    <c:v>0.0605920026489176</c:v>
                  </c:pt>
                  <c:pt idx="40">
                    <c:v>0.000174008090099204</c:v>
                  </c:pt>
                  <c:pt idx="41">
                    <c:v>0.0828230261819699</c:v>
                  </c:pt>
                  <c:pt idx="42">
                    <c:v>0.00395215109847573</c:v>
                  </c:pt>
                  <c:pt idx="43">
                    <c:v>0.0346906366249559</c:v>
                  </c:pt>
                  <c:pt idx="44">
                    <c:v>0.00073239333470868</c:v>
                  </c:pt>
                  <c:pt idx="45">
                    <c:v>0.00148444593306763</c:v>
                  </c:pt>
                  <c:pt idx="46">
                    <c:v>0.0151571696500748</c:v>
                  </c:pt>
                  <c:pt idx="47">
                    <c:v>0.0</c:v>
                  </c:pt>
                  <c:pt idx="49">
                    <c:v>0.0154221762331842</c:v>
                  </c:pt>
                  <c:pt idx="50">
                    <c:v>0.0289317488609796</c:v>
                  </c:pt>
                  <c:pt idx="51">
                    <c:v>0.00825840896957181</c:v>
                  </c:pt>
                  <c:pt idx="52">
                    <c:v>0.0146910995828162</c:v>
                  </c:pt>
                  <c:pt idx="53">
                    <c:v>0.0</c:v>
                  </c:pt>
                  <c:pt idx="55">
                    <c:v>0.0</c:v>
                  </c:pt>
                  <c:pt idx="56">
                    <c:v>0.0452031849087309</c:v>
                  </c:pt>
                  <c:pt idx="58">
                    <c:v>0.00434760368260434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'N-Glycans-Normalized'!$AI$4:$AI$62</c:f>
              <c:numCache>
                <c:formatCode>0.0000</c:formatCode>
                <c:ptCount val="59"/>
                <c:pt idx="0">
                  <c:v>1.0</c:v>
                </c:pt>
                <c:pt idx="2">
                  <c:v>0.181830771263125</c:v>
                </c:pt>
                <c:pt idx="3">
                  <c:v>0.099664182272863</c:v>
                </c:pt>
                <c:pt idx="4">
                  <c:v>0.0561905272088134</c:v>
                </c:pt>
                <c:pt idx="5">
                  <c:v>0.0828275224033516</c:v>
                </c:pt>
                <c:pt idx="6">
                  <c:v>0.086310302542966</c:v>
                </c:pt>
                <c:pt idx="7">
                  <c:v>0.00378212639279734</c:v>
                </c:pt>
                <c:pt idx="9">
                  <c:v>0.00257241905202164</c:v>
                </c:pt>
                <c:pt idx="10">
                  <c:v>0.0233805361845581</c:v>
                </c:pt>
                <c:pt idx="11">
                  <c:v>0.125346808102094</c:v>
                </c:pt>
                <c:pt idx="12">
                  <c:v>1.093959659999358</c:v>
                </c:pt>
                <c:pt idx="13">
                  <c:v>0.394690572742854</c:v>
                </c:pt>
                <c:pt idx="14">
                  <c:v>0.104210076433505</c:v>
                </c:pt>
                <c:pt idx="15">
                  <c:v>0.16094264022152</c:v>
                </c:pt>
                <c:pt idx="16">
                  <c:v>0.287590993216116</c:v>
                </c:pt>
                <c:pt idx="17">
                  <c:v>0.0923554887483832</c:v>
                </c:pt>
                <c:pt idx="18">
                  <c:v>0.00556217460291854</c:v>
                </c:pt>
                <c:pt idx="19">
                  <c:v>0.0124560380948541</c:v>
                </c:pt>
                <c:pt idx="21">
                  <c:v>0.00898394840913097</c:v>
                </c:pt>
                <c:pt idx="22">
                  <c:v>0.030607029487613</c:v>
                </c:pt>
                <c:pt idx="23">
                  <c:v>0.00655225928794699</c:v>
                </c:pt>
                <c:pt idx="24">
                  <c:v>0.0231603639008672</c:v>
                </c:pt>
                <c:pt idx="25">
                  <c:v>0.0127694716351859</c:v>
                </c:pt>
                <c:pt idx="26">
                  <c:v>0.000295415117683832</c:v>
                </c:pt>
                <c:pt idx="27">
                  <c:v>0.0</c:v>
                </c:pt>
                <c:pt idx="28">
                  <c:v>0.00298317364040633</c:v>
                </c:pt>
                <c:pt idx="29">
                  <c:v>0.000534782478283149</c:v>
                </c:pt>
                <c:pt idx="31">
                  <c:v>0.134676426054431</c:v>
                </c:pt>
                <c:pt idx="32">
                  <c:v>0.160105923462695</c:v>
                </c:pt>
                <c:pt idx="33">
                  <c:v>0.0327848956742289</c:v>
                </c:pt>
                <c:pt idx="35">
                  <c:v>0.00901746474581114</c:v>
                </c:pt>
                <c:pt idx="36">
                  <c:v>0.0</c:v>
                </c:pt>
                <c:pt idx="37">
                  <c:v>0.00879729838371852</c:v>
                </c:pt>
                <c:pt idx="38">
                  <c:v>0.53972722051491</c:v>
                </c:pt>
                <c:pt idx="40">
                  <c:v>0.000174008090099204</c:v>
                </c:pt>
                <c:pt idx="41">
                  <c:v>0.178624754414545</c:v>
                </c:pt>
                <c:pt idx="42">
                  <c:v>0.0109701964737751</c:v>
                </c:pt>
                <c:pt idx="43">
                  <c:v>0.0606744532850029</c:v>
                </c:pt>
                <c:pt idx="44">
                  <c:v>0.00113442393936</c:v>
                </c:pt>
                <c:pt idx="45">
                  <c:v>0.00361644557003238</c:v>
                </c:pt>
                <c:pt idx="46">
                  <c:v>0.0472228050049788</c:v>
                </c:pt>
                <c:pt idx="47">
                  <c:v>0.0</c:v>
                </c:pt>
                <c:pt idx="49">
                  <c:v>0.0420284652768721</c:v>
                </c:pt>
                <c:pt idx="50">
                  <c:v>0.0782352907076786</c:v>
                </c:pt>
                <c:pt idx="51">
                  <c:v>0.012119106948768</c:v>
                </c:pt>
                <c:pt idx="52">
                  <c:v>0.0262870399136663</c:v>
                </c:pt>
                <c:pt idx="53">
                  <c:v>0.0</c:v>
                </c:pt>
                <c:pt idx="55">
                  <c:v>0.0</c:v>
                </c:pt>
                <c:pt idx="56">
                  <c:v>0.149693220667815</c:v>
                </c:pt>
                <c:pt idx="58">
                  <c:v>0.0108494847054079</c:v>
                </c:pt>
              </c:numCache>
            </c:numRef>
          </c:val>
        </c:ser>
        <c:ser>
          <c:idx val="4"/>
          <c:order val="4"/>
          <c:tx>
            <c:strRef>
              <c:f>'N-Glycans-Normalized'!$AS$1</c:f>
              <c:strCache>
                <c:ptCount val="1"/>
                <c:pt idx="0">
                  <c:v>Adults + Hatched Larvae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'N-Glycans-Normalized'!$AT$4:$AT$62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0.167745401784614</c:v>
                  </c:pt>
                  <c:pt idx="3">
                    <c:v>0.042041115455387</c:v>
                  </c:pt>
                  <c:pt idx="4">
                    <c:v>0.0392044199332792</c:v>
                  </c:pt>
                  <c:pt idx="5">
                    <c:v>0.0308867286859751</c:v>
                  </c:pt>
                  <c:pt idx="6">
                    <c:v>0.0158811369467534</c:v>
                  </c:pt>
                  <c:pt idx="7">
                    <c:v>0.000553163665377579</c:v>
                  </c:pt>
                  <c:pt idx="9">
                    <c:v>0.00487639470526062</c:v>
                  </c:pt>
                  <c:pt idx="10">
                    <c:v>0.018389964010239</c:v>
                  </c:pt>
                  <c:pt idx="11">
                    <c:v>0.121690974327356</c:v>
                  </c:pt>
                  <c:pt idx="12">
                    <c:v>1.52755594996634</c:v>
                  </c:pt>
                  <c:pt idx="13">
                    <c:v>0.196030465313172</c:v>
                  </c:pt>
                  <c:pt idx="14">
                    <c:v>0.0559946782164789</c:v>
                  </c:pt>
                  <c:pt idx="15">
                    <c:v>0.0</c:v>
                  </c:pt>
                  <c:pt idx="16">
                    <c:v>0.150298991853359</c:v>
                  </c:pt>
                  <c:pt idx="17">
                    <c:v>0.0984226201753773</c:v>
                  </c:pt>
                  <c:pt idx="18">
                    <c:v>0.0849199728580322</c:v>
                  </c:pt>
                  <c:pt idx="19">
                    <c:v>0.0582801228418064</c:v>
                  </c:pt>
                  <c:pt idx="21">
                    <c:v>0.012253557458415</c:v>
                  </c:pt>
                  <c:pt idx="22">
                    <c:v>0.0455871456948761</c:v>
                  </c:pt>
                  <c:pt idx="23">
                    <c:v>0.0114207630718164</c:v>
                  </c:pt>
                  <c:pt idx="24">
                    <c:v>0.023163811382659</c:v>
                  </c:pt>
                  <c:pt idx="25">
                    <c:v>0.0251068037110979</c:v>
                  </c:pt>
                  <c:pt idx="26">
                    <c:v>0.000375485915789064</c:v>
                  </c:pt>
                  <c:pt idx="27">
                    <c:v>0.0130762690509265</c:v>
                  </c:pt>
                  <c:pt idx="28">
                    <c:v>0.00264376666550644</c:v>
                  </c:pt>
                  <c:pt idx="29">
                    <c:v>0.000177863965473533</c:v>
                  </c:pt>
                  <c:pt idx="31">
                    <c:v>0.0677970928096698</c:v>
                  </c:pt>
                  <c:pt idx="32">
                    <c:v>0.0780437042997656</c:v>
                  </c:pt>
                  <c:pt idx="33">
                    <c:v>0.048372383145627</c:v>
                  </c:pt>
                  <c:pt idx="35">
                    <c:v>0.00763635911282022</c:v>
                  </c:pt>
                  <c:pt idx="36">
                    <c:v>0.0</c:v>
                  </c:pt>
                  <c:pt idx="37">
                    <c:v>0.019449920078707</c:v>
                  </c:pt>
                  <c:pt idx="38">
                    <c:v>0.0887477899915075</c:v>
                  </c:pt>
                  <c:pt idx="40">
                    <c:v>0.0129847617275716</c:v>
                  </c:pt>
                  <c:pt idx="41">
                    <c:v>0.375339207827043</c:v>
                  </c:pt>
                  <c:pt idx="42">
                    <c:v>0.0511717756698546</c:v>
                  </c:pt>
                  <c:pt idx="43">
                    <c:v>0.0483498478276515</c:v>
                  </c:pt>
                  <c:pt idx="44">
                    <c:v>0.00301445086026459</c:v>
                  </c:pt>
                  <c:pt idx="45">
                    <c:v>0.0133925358107395</c:v>
                  </c:pt>
                  <c:pt idx="46">
                    <c:v>0.0361598232335651</c:v>
                  </c:pt>
                  <c:pt idx="47">
                    <c:v>0.0</c:v>
                  </c:pt>
                  <c:pt idx="49">
                    <c:v>0.137398767945307</c:v>
                  </c:pt>
                  <c:pt idx="50">
                    <c:v>0.0296749108922167</c:v>
                  </c:pt>
                  <c:pt idx="51">
                    <c:v>0.00203457872752672</c:v>
                  </c:pt>
                  <c:pt idx="52">
                    <c:v>0.0497967719518005</c:v>
                  </c:pt>
                  <c:pt idx="53">
                    <c:v>0.0261845726324515</c:v>
                  </c:pt>
                  <c:pt idx="55">
                    <c:v>0.00048560856567345</c:v>
                  </c:pt>
                  <c:pt idx="56">
                    <c:v>0.0953022402427775</c:v>
                  </c:pt>
                  <c:pt idx="58">
                    <c:v>0.0170009830124009</c:v>
                  </c:pt>
                </c:numCache>
              </c:numRef>
            </c:plus>
            <c:minus>
              <c:numRef>
                <c:f>'N-Glycans-Normalized'!$AT$4:$AT$62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0.167745401784614</c:v>
                  </c:pt>
                  <c:pt idx="3">
                    <c:v>0.042041115455387</c:v>
                  </c:pt>
                  <c:pt idx="4">
                    <c:v>0.0392044199332792</c:v>
                  </c:pt>
                  <c:pt idx="5">
                    <c:v>0.0308867286859751</c:v>
                  </c:pt>
                  <c:pt idx="6">
                    <c:v>0.0158811369467534</c:v>
                  </c:pt>
                  <c:pt idx="7">
                    <c:v>0.000553163665377579</c:v>
                  </c:pt>
                  <c:pt idx="9">
                    <c:v>0.00487639470526062</c:v>
                  </c:pt>
                  <c:pt idx="10">
                    <c:v>0.018389964010239</c:v>
                  </c:pt>
                  <c:pt idx="11">
                    <c:v>0.121690974327356</c:v>
                  </c:pt>
                  <c:pt idx="12">
                    <c:v>1.52755594996634</c:v>
                  </c:pt>
                  <c:pt idx="13">
                    <c:v>0.196030465313172</c:v>
                  </c:pt>
                  <c:pt idx="14">
                    <c:v>0.0559946782164789</c:v>
                  </c:pt>
                  <c:pt idx="15">
                    <c:v>0.0</c:v>
                  </c:pt>
                  <c:pt idx="16">
                    <c:v>0.150298991853359</c:v>
                  </c:pt>
                  <c:pt idx="17">
                    <c:v>0.0984226201753773</c:v>
                  </c:pt>
                  <c:pt idx="18">
                    <c:v>0.0849199728580322</c:v>
                  </c:pt>
                  <c:pt idx="19">
                    <c:v>0.0582801228418064</c:v>
                  </c:pt>
                  <c:pt idx="21">
                    <c:v>0.012253557458415</c:v>
                  </c:pt>
                  <c:pt idx="22">
                    <c:v>0.0455871456948761</c:v>
                  </c:pt>
                  <c:pt idx="23">
                    <c:v>0.0114207630718164</c:v>
                  </c:pt>
                  <c:pt idx="24">
                    <c:v>0.023163811382659</c:v>
                  </c:pt>
                  <c:pt idx="25">
                    <c:v>0.0251068037110979</c:v>
                  </c:pt>
                  <c:pt idx="26">
                    <c:v>0.000375485915789064</c:v>
                  </c:pt>
                  <c:pt idx="27">
                    <c:v>0.0130762690509265</c:v>
                  </c:pt>
                  <c:pt idx="28">
                    <c:v>0.00264376666550644</c:v>
                  </c:pt>
                  <c:pt idx="29">
                    <c:v>0.000177863965473533</c:v>
                  </c:pt>
                  <c:pt idx="31">
                    <c:v>0.0677970928096698</c:v>
                  </c:pt>
                  <c:pt idx="32">
                    <c:v>0.0780437042997656</c:v>
                  </c:pt>
                  <c:pt idx="33">
                    <c:v>0.048372383145627</c:v>
                  </c:pt>
                  <c:pt idx="35">
                    <c:v>0.00763635911282022</c:v>
                  </c:pt>
                  <c:pt idx="36">
                    <c:v>0.0</c:v>
                  </c:pt>
                  <c:pt idx="37">
                    <c:v>0.019449920078707</c:v>
                  </c:pt>
                  <c:pt idx="38">
                    <c:v>0.0887477899915075</c:v>
                  </c:pt>
                  <c:pt idx="40">
                    <c:v>0.0129847617275716</c:v>
                  </c:pt>
                  <c:pt idx="41">
                    <c:v>0.375339207827043</c:v>
                  </c:pt>
                  <c:pt idx="42">
                    <c:v>0.0511717756698546</c:v>
                  </c:pt>
                  <c:pt idx="43">
                    <c:v>0.0483498478276515</c:v>
                  </c:pt>
                  <c:pt idx="44">
                    <c:v>0.00301445086026459</c:v>
                  </c:pt>
                  <c:pt idx="45">
                    <c:v>0.0133925358107395</c:v>
                  </c:pt>
                  <c:pt idx="46">
                    <c:v>0.0361598232335651</c:v>
                  </c:pt>
                  <c:pt idx="47">
                    <c:v>0.0</c:v>
                  </c:pt>
                  <c:pt idx="49">
                    <c:v>0.137398767945307</c:v>
                  </c:pt>
                  <c:pt idx="50">
                    <c:v>0.0296749108922167</c:v>
                  </c:pt>
                  <c:pt idx="51">
                    <c:v>0.00203457872752672</c:v>
                  </c:pt>
                  <c:pt idx="52">
                    <c:v>0.0497967719518005</c:v>
                  </c:pt>
                  <c:pt idx="53">
                    <c:v>0.0261845726324515</c:v>
                  </c:pt>
                  <c:pt idx="55">
                    <c:v>0.00048560856567345</c:v>
                  </c:pt>
                  <c:pt idx="56">
                    <c:v>0.0953022402427775</c:v>
                  </c:pt>
                  <c:pt idx="58">
                    <c:v>0.0170009830124009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'N-Glycans-Normalized'!$AS$4:$AS$62</c:f>
              <c:numCache>
                <c:formatCode>0.0000</c:formatCode>
                <c:ptCount val="59"/>
                <c:pt idx="0">
                  <c:v>1.0</c:v>
                </c:pt>
                <c:pt idx="2">
                  <c:v>0.791316245222098</c:v>
                </c:pt>
                <c:pt idx="3">
                  <c:v>0.232677083887697</c:v>
                </c:pt>
                <c:pt idx="4">
                  <c:v>0.106787756413725</c:v>
                </c:pt>
                <c:pt idx="5">
                  <c:v>0.0717162367876022</c:v>
                </c:pt>
                <c:pt idx="6">
                  <c:v>0.0234517416147272</c:v>
                </c:pt>
                <c:pt idx="7">
                  <c:v>0.000553163665377579</c:v>
                </c:pt>
                <c:pt idx="9">
                  <c:v>0.00701057345500586</c:v>
                </c:pt>
                <c:pt idx="10">
                  <c:v>0.233286279046621</c:v>
                </c:pt>
                <c:pt idx="11">
                  <c:v>0.543751836392439</c:v>
                </c:pt>
                <c:pt idx="12">
                  <c:v>5.20947730352593</c:v>
                </c:pt>
                <c:pt idx="13">
                  <c:v>1.960294243936996</c:v>
                </c:pt>
                <c:pt idx="14">
                  <c:v>0.249165257114202</c:v>
                </c:pt>
                <c:pt idx="15">
                  <c:v>1.0</c:v>
                </c:pt>
                <c:pt idx="16">
                  <c:v>0.954778565002434</c:v>
                </c:pt>
                <c:pt idx="17">
                  <c:v>0.656910002950948</c:v>
                </c:pt>
                <c:pt idx="18">
                  <c:v>0.128887053127685</c:v>
                </c:pt>
                <c:pt idx="19">
                  <c:v>0.227696258024708</c:v>
                </c:pt>
                <c:pt idx="21">
                  <c:v>0.0446836945142526</c:v>
                </c:pt>
                <c:pt idx="22">
                  <c:v>0.190930148938719</c:v>
                </c:pt>
                <c:pt idx="23">
                  <c:v>0.0318175991772677</c:v>
                </c:pt>
                <c:pt idx="24">
                  <c:v>0.0828995664730623</c:v>
                </c:pt>
                <c:pt idx="25">
                  <c:v>0.0308043880182457</c:v>
                </c:pt>
                <c:pt idx="26">
                  <c:v>0.000576814978861743</c:v>
                </c:pt>
                <c:pt idx="27">
                  <c:v>0.0133614735289806</c:v>
                </c:pt>
                <c:pt idx="28">
                  <c:v>0.00686701508087962</c:v>
                </c:pt>
                <c:pt idx="29">
                  <c:v>0.000177863965473533</c:v>
                </c:pt>
                <c:pt idx="31">
                  <c:v>0.475726245159277</c:v>
                </c:pt>
                <c:pt idx="32">
                  <c:v>0.309227659665511</c:v>
                </c:pt>
                <c:pt idx="33">
                  <c:v>0.215727227909042</c:v>
                </c:pt>
                <c:pt idx="35">
                  <c:v>0.0317595869343538</c:v>
                </c:pt>
                <c:pt idx="36">
                  <c:v>0.0</c:v>
                </c:pt>
                <c:pt idx="37">
                  <c:v>0.0853035581131353</c:v>
                </c:pt>
                <c:pt idx="38">
                  <c:v>0.61358495666582</c:v>
                </c:pt>
                <c:pt idx="40">
                  <c:v>0.0242897984031888</c:v>
                </c:pt>
                <c:pt idx="41">
                  <c:v>0.760324934720693</c:v>
                </c:pt>
                <c:pt idx="42">
                  <c:v>0.0986253726298626</c:v>
                </c:pt>
                <c:pt idx="43">
                  <c:v>0.102423759100539</c:v>
                </c:pt>
                <c:pt idx="44">
                  <c:v>0.00466718311449882</c:v>
                </c:pt>
                <c:pt idx="45">
                  <c:v>0.0376035228112117</c:v>
                </c:pt>
                <c:pt idx="46">
                  <c:v>0.13089440781424</c:v>
                </c:pt>
                <c:pt idx="47">
                  <c:v>0.0</c:v>
                </c:pt>
                <c:pt idx="49">
                  <c:v>0.252254772904847</c:v>
                </c:pt>
                <c:pt idx="50">
                  <c:v>0.087649479531918</c:v>
                </c:pt>
                <c:pt idx="51">
                  <c:v>0.0030979613132254</c:v>
                </c:pt>
                <c:pt idx="52">
                  <c:v>0.0979701932014345</c:v>
                </c:pt>
                <c:pt idx="53">
                  <c:v>0.0261845726324515</c:v>
                </c:pt>
                <c:pt idx="55">
                  <c:v>0.00048560856567345</c:v>
                </c:pt>
                <c:pt idx="56">
                  <c:v>0.365290761212849</c:v>
                </c:pt>
                <c:pt idx="58">
                  <c:v>0.031256079308166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127321416"/>
        <c:axId val="2127324856"/>
      </c:barChart>
      <c:catAx>
        <c:axId val="2127321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27324856"/>
        <c:crosses val="autoZero"/>
        <c:auto val="1"/>
        <c:lblAlgn val="ctr"/>
        <c:lblOffset val="100"/>
        <c:noMultiLvlLbl val="0"/>
      </c:catAx>
      <c:valAx>
        <c:axId val="2127324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Abundance Relative to Standard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127321416"/>
        <c:crosses val="autoZero"/>
        <c:crossBetween val="between"/>
        <c:majorUnit val="1.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i="1"/>
              <a:t>C. elegans </a:t>
            </a:r>
            <a:r>
              <a:rPr lang="en-US"/>
              <a:t>- PNGAse A-Released</a:t>
            </a:r>
            <a:r>
              <a:rPr lang="en-US" baseline="0"/>
              <a:t> </a:t>
            </a:r>
            <a:r>
              <a:rPr lang="en-US" i="1" baseline="0"/>
              <a:t>N</a:t>
            </a:r>
            <a:r>
              <a:rPr lang="en-US" baseline="0"/>
              <a:t>-Glycans</a:t>
            </a:r>
            <a:endParaRPr lang="en-US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'N-Glycans-Normalized'!$E$1</c:f>
              <c:strCache>
                <c:ptCount val="1"/>
                <c:pt idx="0">
                  <c:v>L1s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'N-Glycans-Normalized'!$F$4:$F$62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0.0312979502737595</c:v>
                  </c:pt>
                  <c:pt idx="3">
                    <c:v>0.0150867294428739</c:v>
                  </c:pt>
                  <c:pt idx="4">
                    <c:v>0.01951335570819</c:v>
                  </c:pt>
                  <c:pt idx="5">
                    <c:v>0.0187507889016755</c:v>
                  </c:pt>
                  <c:pt idx="6">
                    <c:v>0.0473642503964839</c:v>
                  </c:pt>
                  <c:pt idx="7">
                    <c:v>0.00312661564428894</c:v>
                  </c:pt>
                  <c:pt idx="9">
                    <c:v>0.00673369094410772</c:v>
                  </c:pt>
                  <c:pt idx="10">
                    <c:v>0.0149291840071354</c:v>
                  </c:pt>
                  <c:pt idx="11">
                    <c:v>0.020365961304961</c:v>
                  </c:pt>
                  <c:pt idx="12">
                    <c:v>0.080064053634024</c:v>
                  </c:pt>
                  <c:pt idx="13">
                    <c:v>0.0706860076696222</c:v>
                  </c:pt>
                  <c:pt idx="14">
                    <c:v>0.0154389570703482</c:v>
                  </c:pt>
                  <c:pt idx="15">
                    <c:v>0.0322682018271595</c:v>
                  </c:pt>
                  <c:pt idx="16">
                    <c:v>0.0483062809412469</c:v>
                  </c:pt>
                  <c:pt idx="17">
                    <c:v>0.02741147528221</c:v>
                  </c:pt>
                  <c:pt idx="18">
                    <c:v>0.014831729725696</c:v>
                  </c:pt>
                  <c:pt idx="19">
                    <c:v>0.0144902098193153</c:v>
                  </c:pt>
                  <c:pt idx="21">
                    <c:v>0.0</c:v>
                  </c:pt>
                  <c:pt idx="22">
                    <c:v>0.00486253501184558</c:v>
                  </c:pt>
                  <c:pt idx="23">
                    <c:v>0.0</c:v>
                  </c:pt>
                  <c:pt idx="24">
                    <c:v>0.0155989443909703</c:v>
                  </c:pt>
                  <c:pt idx="25">
                    <c:v>0.00236853892417195</c:v>
                  </c:pt>
                  <c:pt idx="26">
                    <c:v>0.0</c:v>
                  </c:pt>
                  <c:pt idx="27">
                    <c:v>0.0</c:v>
                  </c:pt>
                  <c:pt idx="28">
                    <c:v>0.0</c:v>
                  </c:pt>
                  <c:pt idx="29">
                    <c:v>0.00107162849508736</c:v>
                  </c:pt>
                  <c:pt idx="31">
                    <c:v>0.0234602481464904</c:v>
                  </c:pt>
                  <c:pt idx="32">
                    <c:v>0.10205312170488</c:v>
                  </c:pt>
                  <c:pt idx="33">
                    <c:v>0.00660341044359539</c:v>
                  </c:pt>
                  <c:pt idx="35">
                    <c:v>0.00265056395464414</c:v>
                  </c:pt>
                  <c:pt idx="36">
                    <c:v>0.000196527314521604</c:v>
                  </c:pt>
                  <c:pt idx="37">
                    <c:v>0.00946178192136731</c:v>
                  </c:pt>
                  <c:pt idx="38">
                    <c:v>0.0643037545959038</c:v>
                  </c:pt>
                  <c:pt idx="40">
                    <c:v>0.00422048666283089</c:v>
                  </c:pt>
                  <c:pt idx="41">
                    <c:v>0.00703203763221336</c:v>
                  </c:pt>
                  <c:pt idx="42">
                    <c:v>0.0497193634278681</c:v>
                  </c:pt>
                  <c:pt idx="43">
                    <c:v>0.0432936902754919</c:v>
                  </c:pt>
                  <c:pt idx="44">
                    <c:v>0.0172161505641694</c:v>
                  </c:pt>
                  <c:pt idx="45">
                    <c:v>0.0</c:v>
                  </c:pt>
                  <c:pt idx="46">
                    <c:v>0.00652264935367779</c:v>
                  </c:pt>
                  <c:pt idx="47">
                    <c:v>0.0</c:v>
                  </c:pt>
                  <c:pt idx="49">
                    <c:v>0.0390071093591806</c:v>
                  </c:pt>
                  <c:pt idx="50">
                    <c:v>0.0239131381640238</c:v>
                  </c:pt>
                  <c:pt idx="51">
                    <c:v>0.0312276307775425</c:v>
                  </c:pt>
                  <c:pt idx="52">
                    <c:v>0.0</c:v>
                  </c:pt>
                  <c:pt idx="53">
                    <c:v>0.0</c:v>
                  </c:pt>
                  <c:pt idx="55">
                    <c:v>0.0</c:v>
                  </c:pt>
                  <c:pt idx="56">
                    <c:v>0.0627857895579765</c:v>
                  </c:pt>
                  <c:pt idx="58">
                    <c:v>0.0</c:v>
                  </c:pt>
                </c:numCache>
              </c:numRef>
            </c:plus>
            <c:minus>
              <c:numRef>
                <c:f>'N-Glycans-Normalized'!$F$4:$F$62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0.0312979502737595</c:v>
                  </c:pt>
                  <c:pt idx="3">
                    <c:v>0.0150867294428739</c:v>
                  </c:pt>
                  <c:pt idx="4">
                    <c:v>0.01951335570819</c:v>
                  </c:pt>
                  <c:pt idx="5">
                    <c:v>0.0187507889016755</c:v>
                  </c:pt>
                  <c:pt idx="6">
                    <c:v>0.0473642503964839</c:v>
                  </c:pt>
                  <c:pt idx="7">
                    <c:v>0.00312661564428894</c:v>
                  </c:pt>
                  <c:pt idx="9">
                    <c:v>0.00673369094410772</c:v>
                  </c:pt>
                  <c:pt idx="10">
                    <c:v>0.0149291840071354</c:v>
                  </c:pt>
                  <c:pt idx="11">
                    <c:v>0.020365961304961</c:v>
                  </c:pt>
                  <c:pt idx="12">
                    <c:v>0.080064053634024</c:v>
                  </c:pt>
                  <c:pt idx="13">
                    <c:v>0.0706860076696222</c:v>
                  </c:pt>
                  <c:pt idx="14">
                    <c:v>0.0154389570703482</c:v>
                  </c:pt>
                  <c:pt idx="15">
                    <c:v>0.0322682018271595</c:v>
                  </c:pt>
                  <c:pt idx="16">
                    <c:v>0.0483062809412469</c:v>
                  </c:pt>
                  <c:pt idx="17">
                    <c:v>0.02741147528221</c:v>
                  </c:pt>
                  <c:pt idx="18">
                    <c:v>0.014831729725696</c:v>
                  </c:pt>
                  <c:pt idx="19">
                    <c:v>0.0144902098193153</c:v>
                  </c:pt>
                  <c:pt idx="21">
                    <c:v>0.0</c:v>
                  </c:pt>
                  <c:pt idx="22">
                    <c:v>0.00486253501184558</c:v>
                  </c:pt>
                  <c:pt idx="23">
                    <c:v>0.0</c:v>
                  </c:pt>
                  <c:pt idx="24">
                    <c:v>0.0155989443909703</c:v>
                  </c:pt>
                  <c:pt idx="25">
                    <c:v>0.00236853892417195</c:v>
                  </c:pt>
                  <c:pt idx="26">
                    <c:v>0.0</c:v>
                  </c:pt>
                  <c:pt idx="27">
                    <c:v>0.0</c:v>
                  </c:pt>
                  <c:pt idx="28">
                    <c:v>0.0</c:v>
                  </c:pt>
                  <c:pt idx="29">
                    <c:v>0.00107162849508736</c:v>
                  </c:pt>
                  <c:pt idx="31">
                    <c:v>0.0234602481464904</c:v>
                  </c:pt>
                  <c:pt idx="32">
                    <c:v>0.10205312170488</c:v>
                  </c:pt>
                  <c:pt idx="33">
                    <c:v>0.00660341044359539</c:v>
                  </c:pt>
                  <c:pt idx="35">
                    <c:v>0.00265056395464414</c:v>
                  </c:pt>
                  <c:pt idx="36">
                    <c:v>0.000196527314521604</c:v>
                  </c:pt>
                  <c:pt idx="37">
                    <c:v>0.00946178192136731</c:v>
                  </c:pt>
                  <c:pt idx="38">
                    <c:v>0.0643037545959038</c:v>
                  </c:pt>
                  <c:pt idx="40">
                    <c:v>0.00422048666283089</c:v>
                  </c:pt>
                  <c:pt idx="41">
                    <c:v>0.00703203763221336</c:v>
                  </c:pt>
                  <c:pt idx="42">
                    <c:v>0.0497193634278681</c:v>
                  </c:pt>
                  <c:pt idx="43">
                    <c:v>0.0432936902754919</c:v>
                  </c:pt>
                  <c:pt idx="44">
                    <c:v>0.0172161505641694</c:v>
                  </c:pt>
                  <c:pt idx="45">
                    <c:v>0.0</c:v>
                  </c:pt>
                  <c:pt idx="46">
                    <c:v>0.00652264935367779</c:v>
                  </c:pt>
                  <c:pt idx="47">
                    <c:v>0.0</c:v>
                  </c:pt>
                  <c:pt idx="49">
                    <c:v>0.0390071093591806</c:v>
                  </c:pt>
                  <c:pt idx="50">
                    <c:v>0.0239131381640238</c:v>
                  </c:pt>
                  <c:pt idx="51">
                    <c:v>0.0312276307775425</c:v>
                  </c:pt>
                  <c:pt idx="52">
                    <c:v>0.0</c:v>
                  </c:pt>
                  <c:pt idx="53">
                    <c:v>0.0</c:v>
                  </c:pt>
                  <c:pt idx="55">
                    <c:v>0.0</c:v>
                  </c:pt>
                  <c:pt idx="56">
                    <c:v>0.0627857895579765</c:v>
                  </c:pt>
                  <c:pt idx="58">
                    <c:v>0.0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multiLvlStrRef>
              <c:f>'N-Glycans-Normalized'!$C$4:$D$62</c:f>
              <c:multiLvlStrCache>
                <c:ptCount val="59"/>
                <c:lvl>
                  <c:pt idx="0">
                    <c:v>Standard (DP5)</c:v>
                  </c:pt>
                  <c:pt idx="2">
                    <c:v>Hex5HexNAc2</c:v>
                  </c:pt>
                  <c:pt idx="3">
                    <c:v>Hex6HexNAc2</c:v>
                  </c:pt>
                  <c:pt idx="4">
                    <c:v>Hex7HexNAc2</c:v>
                  </c:pt>
                  <c:pt idx="5">
                    <c:v>Hex8HexNAc2</c:v>
                  </c:pt>
                  <c:pt idx="6">
                    <c:v>Hex9HexNAc2</c:v>
                  </c:pt>
                  <c:pt idx="7">
                    <c:v>Hex10HexNAc2</c:v>
                  </c:pt>
                  <c:pt idx="9">
                    <c:v>Hex2HexNAc2</c:v>
                  </c:pt>
                  <c:pt idx="10">
                    <c:v>Hex2dHex1HexNAc2</c:v>
                  </c:pt>
                  <c:pt idx="11">
                    <c:v>Hex2dHex2HexNAc2</c:v>
                  </c:pt>
                  <c:pt idx="12">
                    <c:v>Hex3HexNAc2</c:v>
                  </c:pt>
                  <c:pt idx="13">
                    <c:v>Hex3dHex1HexNAc2</c:v>
                  </c:pt>
                  <c:pt idx="14">
                    <c:v>Hex3dHex2HexNAc2</c:v>
                  </c:pt>
                  <c:pt idx="15">
                    <c:v>Hex4HexNAc2</c:v>
                  </c:pt>
                  <c:pt idx="16">
                    <c:v>Hex4dHex1HexNAc2</c:v>
                  </c:pt>
                  <c:pt idx="17">
                    <c:v>Hex4dHex2HexNAc2</c:v>
                  </c:pt>
                  <c:pt idx="18">
                    <c:v>Hex5dHex1HexNAc2</c:v>
                  </c:pt>
                  <c:pt idx="19">
                    <c:v>Hex5dHex2HexNAc2</c:v>
                  </c:pt>
                  <c:pt idx="21">
                    <c:v>Hex3dHex3HexNAc2</c:v>
                  </c:pt>
                  <c:pt idx="22">
                    <c:v>Hex4dHex3HexNAc2</c:v>
                  </c:pt>
                  <c:pt idx="23">
                    <c:v>Hex4dHex4HexNAc2</c:v>
                  </c:pt>
                  <c:pt idx="24">
                    <c:v>Hex5dHex3HexNAc2</c:v>
                  </c:pt>
                  <c:pt idx="25">
                    <c:v>Hex5dHex4HexNAc2</c:v>
                  </c:pt>
                  <c:pt idx="26">
                    <c:v>Hex6dHex1HexNAc2</c:v>
                  </c:pt>
                  <c:pt idx="27">
                    <c:v>Hex6dHex3HexNAc2</c:v>
                  </c:pt>
                  <c:pt idx="28">
                    <c:v>Hex6dHex4HexNAc2</c:v>
                  </c:pt>
                  <c:pt idx="29">
                    <c:v>Hex7dHex1HexNAc2</c:v>
                  </c:pt>
                  <c:pt idx="31">
                    <c:v>HexNAc1Hex3HexNAc2</c:v>
                  </c:pt>
                  <c:pt idx="32">
                    <c:v>HexNAc1Hex3dHex1HexNAc2</c:v>
                  </c:pt>
                  <c:pt idx="33">
                    <c:v>HexNAc2Hex3HexNAc2</c:v>
                  </c:pt>
                  <c:pt idx="35">
                    <c:v>HexNAc2Hex3dHex1HexNAc2</c:v>
                  </c:pt>
                  <c:pt idx="36">
                    <c:v>HexNAc3Hex3dHex1HexNAc2</c:v>
                  </c:pt>
                  <c:pt idx="37">
                    <c:v>HexNAc4Hex3HexNAc2</c:v>
                  </c:pt>
                  <c:pt idx="38">
                    <c:v>HexNAc5Hex3HexNAc2</c:v>
                  </c:pt>
                  <c:pt idx="40">
                    <c:v>HexNAc1Hex4dHex1HexNAc2</c:v>
                  </c:pt>
                  <c:pt idx="41">
                    <c:v>HexNAc1Hex4dHex2HexNAc2</c:v>
                  </c:pt>
                  <c:pt idx="42">
                    <c:v>HexNAc1Hex4HexNAc2</c:v>
                  </c:pt>
                  <c:pt idx="43">
                    <c:v>HexNAc2Hex4HexNAc2</c:v>
                  </c:pt>
                  <c:pt idx="44">
                    <c:v>HexNAc2Hex4dHex1HexNAc2</c:v>
                  </c:pt>
                  <c:pt idx="45">
                    <c:v>HexNAc3Hex4dHex2HexNAc2</c:v>
                  </c:pt>
                  <c:pt idx="46">
                    <c:v>HexNAc3Hex4HexNAc2</c:v>
                  </c:pt>
                  <c:pt idx="47">
                    <c:v>HexNAc4Hex4dHex2HexNAc2</c:v>
                  </c:pt>
                  <c:pt idx="49">
                    <c:v>HexNAc1Hex5HexNAc2</c:v>
                  </c:pt>
                  <c:pt idx="50">
                    <c:v>HexNAc1Hex5dHex1HexNAc2</c:v>
                  </c:pt>
                  <c:pt idx="51">
                    <c:v>HexNAc1Hex5dHex2HexNAc2</c:v>
                  </c:pt>
                  <c:pt idx="52">
                    <c:v>HexNAc3Hex5HexNAc2</c:v>
                  </c:pt>
                  <c:pt idx="53">
                    <c:v>HexNAc3Hex5dHex2HexNAc2</c:v>
                  </c:pt>
                  <c:pt idx="55">
                    <c:v>HexNAc1Hex6HexNAc2</c:v>
                  </c:pt>
                  <c:pt idx="56">
                    <c:v>HexNAc1Hex6dHex1HexNAc2</c:v>
                  </c:pt>
                  <c:pt idx="58">
                    <c:v>HexNAc1Hex7dHex1HexNAc2</c:v>
                  </c:pt>
                </c:lvl>
                <c:lvl>
                  <c:pt idx="2">
                    <c:v>Oligomannosidic</c:v>
                  </c:pt>
                  <c:pt idx="9">
                    <c:v>Paucimannosidic (+ 1 or 2 Fuc)</c:v>
                  </c:pt>
                  <c:pt idx="21">
                    <c:v>Fucose-Rich</c:v>
                  </c:pt>
                  <c:pt idx="31">
                    <c:v>Truncated Complex</c:v>
                  </c:pt>
                  <c:pt idx="35">
                    <c:v>Complex or Hybrid with additional HexNAc(s)</c:v>
                  </c:pt>
                </c:lvl>
              </c:multiLvlStrCache>
            </c:multiLvlStrRef>
          </c:cat>
          <c:val>
            <c:numRef>
              <c:f>'N-Glycans-Normalized'!$E$4:$E$62</c:f>
              <c:numCache>
                <c:formatCode>0.0000</c:formatCode>
                <c:ptCount val="59"/>
                <c:pt idx="0">
                  <c:v>1.0</c:v>
                </c:pt>
                <c:pt idx="2">
                  <c:v>0.939268056450123</c:v>
                </c:pt>
                <c:pt idx="3">
                  <c:v>0.22194504090143</c:v>
                </c:pt>
                <c:pt idx="4">
                  <c:v>0.13850568755162</c:v>
                </c:pt>
                <c:pt idx="5">
                  <c:v>0.16526978566013</c:v>
                </c:pt>
                <c:pt idx="6">
                  <c:v>0.241732764809512</c:v>
                </c:pt>
                <c:pt idx="7">
                  <c:v>0.0048709475494343</c:v>
                </c:pt>
                <c:pt idx="9">
                  <c:v>0.00673369094410772</c:v>
                </c:pt>
                <c:pt idx="10">
                  <c:v>0.0407603497333597</c:v>
                </c:pt>
                <c:pt idx="11">
                  <c:v>0.0552283073146554</c:v>
                </c:pt>
                <c:pt idx="12">
                  <c:v>2.357359831683047</c:v>
                </c:pt>
                <c:pt idx="13">
                  <c:v>1.141150105676205</c:v>
                </c:pt>
                <c:pt idx="14">
                  <c:v>0.0593717373525623</c:v>
                </c:pt>
                <c:pt idx="15">
                  <c:v>0.550591511536867</c:v>
                </c:pt>
                <c:pt idx="16">
                  <c:v>0.487763025784973</c:v>
                </c:pt>
                <c:pt idx="17">
                  <c:v>0.299741311343175</c:v>
                </c:pt>
                <c:pt idx="18">
                  <c:v>0.0417227409300502</c:v>
                </c:pt>
                <c:pt idx="19">
                  <c:v>0.139298899962189</c:v>
                </c:pt>
                <c:pt idx="21">
                  <c:v>0.0</c:v>
                </c:pt>
                <c:pt idx="22">
                  <c:v>0.0488234733339054</c:v>
                </c:pt>
                <c:pt idx="23">
                  <c:v>0.0</c:v>
                </c:pt>
                <c:pt idx="24">
                  <c:v>0.0935060461457819</c:v>
                </c:pt>
                <c:pt idx="25">
                  <c:v>0.00236853892417195</c:v>
                </c:pt>
                <c:pt idx="26">
                  <c:v>0.0</c:v>
                </c:pt>
                <c:pt idx="27">
                  <c:v>0.0</c:v>
                </c:pt>
                <c:pt idx="28">
                  <c:v>0.0</c:v>
                </c:pt>
                <c:pt idx="29">
                  <c:v>0.00316402367163637</c:v>
                </c:pt>
                <c:pt idx="31">
                  <c:v>0.221803150705587</c:v>
                </c:pt>
                <c:pt idx="32">
                  <c:v>0.372936717496675</c:v>
                </c:pt>
                <c:pt idx="33">
                  <c:v>0.0171190241044873</c:v>
                </c:pt>
                <c:pt idx="35">
                  <c:v>0.0055440861545226</c:v>
                </c:pt>
                <c:pt idx="36">
                  <c:v>0.000196527314521604</c:v>
                </c:pt>
                <c:pt idx="37">
                  <c:v>0.028448984580726</c:v>
                </c:pt>
                <c:pt idx="38">
                  <c:v>0.748212381030298</c:v>
                </c:pt>
                <c:pt idx="40">
                  <c:v>0.00422048666283089</c:v>
                </c:pt>
                <c:pt idx="41">
                  <c:v>0.0185581106841063</c:v>
                </c:pt>
                <c:pt idx="42">
                  <c:v>0.116457116169114</c:v>
                </c:pt>
                <c:pt idx="43">
                  <c:v>0.213486674772376</c:v>
                </c:pt>
                <c:pt idx="44">
                  <c:v>0.0498179664953183</c:v>
                </c:pt>
                <c:pt idx="45">
                  <c:v>0.0</c:v>
                </c:pt>
                <c:pt idx="46">
                  <c:v>0.00746565463368048</c:v>
                </c:pt>
                <c:pt idx="47">
                  <c:v>0.0</c:v>
                </c:pt>
                <c:pt idx="49">
                  <c:v>0.0760280660556608</c:v>
                </c:pt>
                <c:pt idx="50">
                  <c:v>0.115119407423701</c:v>
                </c:pt>
                <c:pt idx="51">
                  <c:v>0.127342492936948</c:v>
                </c:pt>
                <c:pt idx="52">
                  <c:v>0.0</c:v>
                </c:pt>
                <c:pt idx="53">
                  <c:v>0.0</c:v>
                </c:pt>
                <c:pt idx="55">
                  <c:v>0.0</c:v>
                </c:pt>
                <c:pt idx="56">
                  <c:v>0.222714336480931</c:v>
                </c:pt>
                <c:pt idx="58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'N-Glycans-Normalized'!$O$1</c:f>
              <c:strCache>
                <c:ptCount val="1"/>
                <c:pt idx="0">
                  <c:v>L3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'N-Glycans-Normalized'!$P$4:$P$62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0.0250537836446084</c:v>
                  </c:pt>
                  <c:pt idx="3">
                    <c:v>0.0158407843250921</c:v>
                  </c:pt>
                  <c:pt idx="4">
                    <c:v>0.01040409363011</c:v>
                  </c:pt>
                  <c:pt idx="5">
                    <c:v>0.00878701353662542</c:v>
                  </c:pt>
                  <c:pt idx="6">
                    <c:v>0.00954931049955983</c:v>
                  </c:pt>
                  <c:pt idx="7">
                    <c:v>0.0</c:v>
                  </c:pt>
                  <c:pt idx="9">
                    <c:v>0.000794389629745511</c:v>
                  </c:pt>
                  <c:pt idx="10">
                    <c:v>0.00371921874015955</c:v>
                  </c:pt>
                  <c:pt idx="11">
                    <c:v>0.016489330761322</c:v>
                  </c:pt>
                  <c:pt idx="12">
                    <c:v>0.0766496547028251</c:v>
                  </c:pt>
                  <c:pt idx="13">
                    <c:v>0.0406050918332562</c:v>
                  </c:pt>
                  <c:pt idx="14">
                    <c:v>0.021994616475706</c:v>
                  </c:pt>
                  <c:pt idx="15">
                    <c:v>0.026642301604696</c:v>
                  </c:pt>
                  <c:pt idx="16">
                    <c:v>0.0467203223122517</c:v>
                  </c:pt>
                  <c:pt idx="17">
                    <c:v>0.0307149782545297</c:v>
                  </c:pt>
                  <c:pt idx="18">
                    <c:v>0.0110548723686305</c:v>
                  </c:pt>
                  <c:pt idx="19">
                    <c:v>0.0111978487869443</c:v>
                  </c:pt>
                  <c:pt idx="21">
                    <c:v>0.0093759876333048</c:v>
                  </c:pt>
                  <c:pt idx="22">
                    <c:v>0.00719210636546768</c:v>
                  </c:pt>
                  <c:pt idx="23">
                    <c:v>0.0021534749134661</c:v>
                  </c:pt>
                  <c:pt idx="24">
                    <c:v>0.00924679988655164</c:v>
                  </c:pt>
                  <c:pt idx="25">
                    <c:v>0.00516925304138849</c:v>
                  </c:pt>
                  <c:pt idx="26">
                    <c:v>0.0</c:v>
                  </c:pt>
                  <c:pt idx="27">
                    <c:v>0.00128394048384942</c:v>
                  </c:pt>
                  <c:pt idx="28">
                    <c:v>0.00144994025610318</c:v>
                  </c:pt>
                  <c:pt idx="29">
                    <c:v>0.000715748956071268</c:v>
                  </c:pt>
                  <c:pt idx="31">
                    <c:v>0.0216501562813647</c:v>
                  </c:pt>
                  <c:pt idx="32">
                    <c:v>0.0370250395617151</c:v>
                  </c:pt>
                  <c:pt idx="33">
                    <c:v>0.0144651056497737</c:v>
                  </c:pt>
                  <c:pt idx="35">
                    <c:v>0.00134271286826574</c:v>
                  </c:pt>
                  <c:pt idx="36">
                    <c:v>0.0</c:v>
                  </c:pt>
                  <c:pt idx="37">
                    <c:v>0.00306253091101151</c:v>
                  </c:pt>
                  <c:pt idx="38">
                    <c:v>0.0335402658618628</c:v>
                  </c:pt>
                  <c:pt idx="40">
                    <c:v>0.00372286108951179</c:v>
                  </c:pt>
                  <c:pt idx="41">
                    <c:v>0.139019110170884</c:v>
                  </c:pt>
                  <c:pt idx="42">
                    <c:v>0.00724863939712536</c:v>
                  </c:pt>
                  <c:pt idx="43">
                    <c:v>0.020751536441183</c:v>
                  </c:pt>
                  <c:pt idx="44">
                    <c:v>0.0012351341944443</c:v>
                  </c:pt>
                  <c:pt idx="45">
                    <c:v>0.00239314226824751</c:v>
                  </c:pt>
                  <c:pt idx="46">
                    <c:v>0.00926467181107185</c:v>
                  </c:pt>
                  <c:pt idx="47">
                    <c:v>0.000618191652397142</c:v>
                  </c:pt>
                  <c:pt idx="49">
                    <c:v>0.00922756067420153</c:v>
                  </c:pt>
                  <c:pt idx="50">
                    <c:v>0.017581551149423</c:v>
                  </c:pt>
                  <c:pt idx="51">
                    <c:v>0.00184630845504359</c:v>
                  </c:pt>
                  <c:pt idx="52">
                    <c:v>0.0105887333927804</c:v>
                  </c:pt>
                  <c:pt idx="53">
                    <c:v>0.00181120996460305</c:v>
                  </c:pt>
                  <c:pt idx="55">
                    <c:v>0.00036742626133154</c:v>
                  </c:pt>
                  <c:pt idx="56">
                    <c:v>0.0420779309472726</c:v>
                  </c:pt>
                  <c:pt idx="58">
                    <c:v>0.00983081858561291</c:v>
                  </c:pt>
                </c:numCache>
              </c:numRef>
            </c:plus>
            <c:minus>
              <c:numRef>
                <c:f>'N-Glycans-Normalized'!$P$4:$P$62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0.0250537836446084</c:v>
                  </c:pt>
                  <c:pt idx="3">
                    <c:v>0.0158407843250921</c:v>
                  </c:pt>
                  <c:pt idx="4">
                    <c:v>0.01040409363011</c:v>
                  </c:pt>
                  <c:pt idx="5">
                    <c:v>0.00878701353662542</c:v>
                  </c:pt>
                  <c:pt idx="6">
                    <c:v>0.00954931049955983</c:v>
                  </c:pt>
                  <c:pt idx="7">
                    <c:v>0.0</c:v>
                  </c:pt>
                  <c:pt idx="9">
                    <c:v>0.000794389629745511</c:v>
                  </c:pt>
                  <c:pt idx="10">
                    <c:v>0.00371921874015955</c:v>
                  </c:pt>
                  <c:pt idx="11">
                    <c:v>0.016489330761322</c:v>
                  </c:pt>
                  <c:pt idx="12">
                    <c:v>0.0766496547028251</c:v>
                  </c:pt>
                  <c:pt idx="13">
                    <c:v>0.0406050918332562</c:v>
                  </c:pt>
                  <c:pt idx="14">
                    <c:v>0.021994616475706</c:v>
                  </c:pt>
                  <c:pt idx="15">
                    <c:v>0.026642301604696</c:v>
                  </c:pt>
                  <c:pt idx="16">
                    <c:v>0.0467203223122517</c:v>
                  </c:pt>
                  <c:pt idx="17">
                    <c:v>0.0307149782545297</c:v>
                  </c:pt>
                  <c:pt idx="18">
                    <c:v>0.0110548723686305</c:v>
                  </c:pt>
                  <c:pt idx="19">
                    <c:v>0.0111978487869443</c:v>
                  </c:pt>
                  <c:pt idx="21">
                    <c:v>0.0093759876333048</c:v>
                  </c:pt>
                  <c:pt idx="22">
                    <c:v>0.00719210636546768</c:v>
                  </c:pt>
                  <c:pt idx="23">
                    <c:v>0.0021534749134661</c:v>
                  </c:pt>
                  <c:pt idx="24">
                    <c:v>0.00924679988655164</c:v>
                  </c:pt>
                  <c:pt idx="25">
                    <c:v>0.00516925304138849</c:v>
                  </c:pt>
                  <c:pt idx="26">
                    <c:v>0.0</c:v>
                  </c:pt>
                  <c:pt idx="27">
                    <c:v>0.00128394048384942</c:v>
                  </c:pt>
                  <c:pt idx="28">
                    <c:v>0.00144994025610318</c:v>
                  </c:pt>
                  <c:pt idx="29">
                    <c:v>0.000715748956071268</c:v>
                  </c:pt>
                  <c:pt idx="31">
                    <c:v>0.0216501562813647</c:v>
                  </c:pt>
                  <c:pt idx="32">
                    <c:v>0.0370250395617151</c:v>
                  </c:pt>
                  <c:pt idx="33">
                    <c:v>0.0144651056497737</c:v>
                  </c:pt>
                  <c:pt idx="35">
                    <c:v>0.00134271286826574</c:v>
                  </c:pt>
                  <c:pt idx="36">
                    <c:v>0.0</c:v>
                  </c:pt>
                  <c:pt idx="37">
                    <c:v>0.00306253091101151</c:v>
                  </c:pt>
                  <c:pt idx="38">
                    <c:v>0.0335402658618628</c:v>
                  </c:pt>
                  <c:pt idx="40">
                    <c:v>0.00372286108951179</c:v>
                  </c:pt>
                  <c:pt idx="41">
                    <c:v>0.139019110170884</c:v>
                  </c:pt>
                  <c:pt idx="42">
                    <c:v>0.00724863939712536</c:v>
                  </c:pt>
                  <c:pt idx="43">
                    <c:v>0.020751536441183</c:v>
                  </c:pt>
                  <c:pt idx="44">
                    <c:v>0.0012351341944443</c:v>
                  </c:pt>
                  <c:pt idx="45">
                    <c:v>0.00239314226824751</c:v>
                  </c:pt>
                  <c:pt idx="46">
                    <c:v>0.00926467181107185</c:v>
                  </c:pt>
                  <c:pt idx="47">
                    <c:v>0.000618191652397142</c:v>
                  </c:pt>
                  <c:pt idx="49">
                    <c:v>0.00922756067420153</c:v>
                  </c:pt>
                  <c:pt idx="50">
                    <c:v>0.017581551149423</c:v>
                  </c:pt>
                  <c:pt idx="51">
                    <c:v>0.00184630845504359</c:v>
                  </c:pt>
                  <c:pt idx="52">
                    <c:v>0.0105887333927804</c:v>
                  </c:pt>
                  <c:pt idx="53">
                    <c:v>0.00181120996460305</c:v>
                  </c:pt>
                  <c:pt idx="55">
                    <c:v>0.00036742626133154</c:v>
                  </c:pt>
                  <c:pt idx="56">
                    <c:v>0.0420779309472726</c:v>
                  </c:pt>
                  <c:pt idx="58">
                    <c:v>0.00983081858561291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'N-Glycans-Normalized'!$O$4:$O$62</c:f>
              <c:numCache>
                <c:formatCode>0.0000</c:formatCode>
                <c:ptCount val="59"/>
                <c:pt idx="0">
                  <c:v>1.0</c:v>
                </c:pt>
                <c:pt idx="2">
                  <c:v>0.153001508798307</c:v>
                </c:pt>
                <c:pt idx="3">
                  <c:v>0.091470119472659</c:v>
                </c:pt>
                <c:pt idx="4">
                  <c:v>0.0356712149706125</c:v>
                </c:pt>
                <c:pt idx="5">
                  <c:v>0.0318613913079537</c:v>
                </c:pt>
                <c:pt idx="6">
                  <c:v>0.0144110250824371</c:v>
                </c:pt>
                <c:pt idx="7">
                  <c:v>0.0</c:v>
                </c:pt>
                <c:pt idx="9">
                  <c:v>0.000794389629745511</c:v>
                </c:pt>
                <c:pt idx="10">
                  <c:v>0.00427032853144305</c:v>
                </c:pt>
                <c:pt idx="11">
                  <c:v>0.0522087678853458</c:v>
                </c:pt>
                <c:pt idx="12">
                  <c:v>1.029550470729612</c:v>
                </c:pt>
                <c:pt idx="13">
                  <c:v>0.241610918878874</c:v>
                </c:pt>
                <c:pt idx="14">
                  <c:v>0.0661792922832343</c:v>
                </c:pt>
                <c:pt idx="15">
                  <c:v>0.133234124354888</c:v>
                </c:pt>
                <c:pt idx="16">
                  <c:v>0.197105550706547</c:v>
                </c:pt>
                <c:pt idx="17">
                  <c:v>0.18313172227793</c:v>
                </c:pt>
                <c:pt idx="18">
                  <c:v>0.0132015627667373</c:v>
                </c:pt>
                <c:pt idx="19">
                  <c:v>0.0337819390759036</c:v>
                </c:pt>
                <c:pt idx="21">
                  <c:v>0.0302646631572257</c:v>
                </c:pt>
                <c:pt idx="22">
                  <c:v>0.0528232859215946</c:v>
                </c:pt>
                <c:pt idx="23">
                  <c:v>0.00506162480484676</c:v>
                </c:pt>
                <c:pt idx="24">
                  <c:v>0.0250585452081727</c:v>
                </c:pt>
                <c:pt idx="25">
                  <c:v>0.0128835170698439</c:v>
                </c:pt>
                <c:pt idx="26">
                  <c:v>0.0</c:v>
                </c:pt>
                <c:pt idx="27">
                  <c:v>0.00128394048384942</c:v>
                </c:pt>
                <c:pt idx="28">
                  <c:v>0.00387169670655523</c:v>
                </c:pt>
                <c:pt idx="29">
                  <c:v>0.000715748956071268</c:v>
                </c:pt>
                <c:pt idx="31">
                  <c:v>0.120473328104434</c:v>
                </c:pt>
                <c:pt idx="32">
                  <c:v>0.0962030278107976</c:v>
                </c:pt>
                <c:pt idx="33">
                  <c:v>0.0320025544264902</c:v>
                </c:pt>
                <c:pt idx="35">
                  <c:v>0.00335748751858469</c:v>
                </c:pt>
                <c:pt idx="36">
                  <c:v>0.0</c:v>
                </c:pt>
                <c:pt idx="37">
                  <c:v>0.00394413322385169</c:v>
                </c:pt>
                <c:pt idx="38">
                  <c:v>0.278975076097821</c:v>
                </c:pt>
                <c:pt idx="40">
                  <c:v>0.00372286108951179</c:v>
                </c:pt>
                <c:pt idx="41">
                  <c:v>0.254193131982862</c:v>
                </c:pt>
                <c:pt idx="42">
                  <c:v>0.0109958923243413</c:v>
                </c:pt>
                <c:pt idx="43">
                  <c:v>0.0215856983663347</c:v>
                </c:pt>
                <c:pt idx="44">
                  <c:v>0.0012351341944443</c:v>
                </c:pt>
                <c:pt idx="45">
                  <c:v>0.00605931839333434</c:v>
                </c:pt>
                <c:pt idx="46">
                  <c:v>0.0436842326215299</c:v>
                </c:pt>
                <c:pt idx="47">
                  <c:v>0.000618191652397142</c:v>
                </c:pt>
                <c:pt idx="49">
                  <c:v>0.00962738084368121</c:v>
                </c:pt>
                <c:pt idx="50">
                  <c:v>0.0429107262211536</c:v>
                </c:pt>
                <c:pt idx="51">
                  <c:v>0.00248497190960034</c:v>
                </c:pt>
                <c:pt idx="52">
                  <c:v>0.0222151937975846</c:v>
                </c:pt>
                <c:pt idx="53">
                  <c:v>0.00181120996460305</c:v>
                </c:pt>
                <c:pt idx="55">
                  <c:v>0.00036742626133154</c:v>
                </c:pt>
                <c:pt idx="56">
                  <c:v>0.15961431198236</c:v>
                </c:pt>
                <c:pt idx="58">
                  <c:v>0.0327893262185717</c:v>
                </c:pt>
              </c:numCache>
            </c:numRef>
          </c:val>
        </c:ser>
        <c:ser>
          <c:idx val="2"/>
          <c:order val="2"/>
          <c:tx>
            <c:strRef>
              <c:f>'N-Glycans-Normalized'!$Y$1</c:f>
              <c:strCache>
                <c:ptCount val="1"/>
                <c:pt idx="0">
                  <c:v>L4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'N-Glycans-Normalized'!$Z$4:$Z$62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0.0194504080464219</c:v>
                  </c:pt>
                  <c:pt idx="3">
                    <c:v>0.00375579061629959</c:v>
                  </c:pt>
                  <c:pt idx="4">
                    <c:v>0.00484937108250516</c:v>
                  </c:pt>
                  <c:pt idx="5">
                    <c:v>0.0036937604673536</c:v>
                  </c:pt>
                  <c:pt idx="6">
                    <c:v>0.00799778239156561</c:v>
                  </c:pt>
                  <c:pt idx="7">
                    <c:v>0.0</c:v>
                  </c:pt>
                  <c:pt idx="9">
                    <c:v>0.0</c:v>
                  </c:pt>
                  <c:pt idx="10">
                    <c:v>0.00024310338675085</c:v>
                  </c:pt>
                  <c:pt idx="11">
                    <c:v>0.00570786856294043</c:v>
                  </c:pt>
                  <c:pt idx="12">
                    <c:v>0.0869222404647995</c:v>
                  </c:pt>
                  <c:pt idx="13">
                    <c:v>0.0313871050629318</c:v>
                  </c:pt>
                  <c:pt idx="14">
                    <c:v>0.0106014910473203</c:v>
                  </c:pt>
                  <c:pt idx="15">
                    <c:v>0.0150380436178676</c:v>
                  </c:pt>
                  <c:pt idx="16">
                    <c:v>0.0214361996518431</c:v>
                  </c:pt>
                  <c:pt idx="17">
                    <c:v>0.0108631916019867</c:v>
                  </c:pt>
                  <c:pt idx="18">
                    <c:v>0.00172295110926215</c:v>
                  </c:pt>
                  <c:pt idx="19">
                    <c:v>0.00233986515032666</c:v>
                  </c:pt>
                  <c:pt idx="21">
                    <c:v>0.00145433991597111</c:v>
                  </c:pt>
                  <c:pt idx="22">
                    <c:v>0.00517323628717212</c:v>
                  </c:pt>
                  <c:pt idx="23">
                    <c:v>0.00081885964434147</c:v>
                  </c:pt>
                  <c:pt idx="24">
                    <c:v>0.00209479016585436</c:v>
                  </c:pt>
                  <c:pt idx="25">
                    <c:v>0.00547018223757263</c:v>
                  </c:pt>
                  <c:pt idx="26">
                    <c:v>0.000274593242974557</c:v>
                  </c:pt>
                  <c:pt idx="27">
                    <c:v>0.0</c:v>
                  </c:pt>
                  <c:pt idx="28">
                    <c:v>0.0</c:v>
                  </c:pt>
                  <c:pt idx="29">
                    <c:v>9.07880749031041E-5</c:v>
                  </c:pt>
                  <c:pt idx="31">
                    <c:v>0.00664522174858733</c:v>
                  </c:pt>
                  <c:pt idx="32">
                    <c:v>0.0120295235384596</c:v>
                  </c:pt>
                  <c:pt idx="33">
                    <c:v>0.00452601830007547</c:v>
                  </c:pt>
                  <c:pt idx="35">
                    <c:v>0.000333300842606299</c:v>
                  </c:pt>
                  <c:pt idx="36">
                    <c:v>0.0</c:v>
                  </c:pt>
                  <c:pt idx="37">
                    <c:v>0.00145353695257897</c:v>
                  </c:pt>
                  <c:pt idx="38">
                    <c:v>0.0193895027329052</c:v>
                  </c:pt>
                  <c:pt idx="40">
                    <c:v>0.000815216753608049</c:v>
                  </c:pt>
                  <c:pt idx="41">
                    <c:v>0.0474686331176422</c:v>
                  </c:pt>
                  <c:pt idx="42">
                    <c:v>0.00380790013620584</c:v>
                  </c:pt>
                  <c:pt idx="43">
                    <c:v>0.0072060229378787</c:v>
                  </c:pt>
                  <c:pt idx="44">
                    <c:v>0.000167783060529125</c:v>
                  </c:pt>
                  <c:pt idx="45">
                    <c:v>0.0</c:v>
                  </c:pt>
                  <c:pt idx="46">
                    <c:v>0.00487243881124279</c:v>
                  </c:pt>
                  <c:pt idx="47">
                    <c:v>3.45650941648944E-5</c:v>
                  </c:pt>
                  <c:pt idx="49">
                    <c:v>0.00836423276040639</c:v>
                  </c:pt>
                  <c:pt idx="50">
                    <c:v>0.0144675096961748</c:v>
                  </c:pt>
                  <c:pt idx="51">
                    <c:v>0.0</c:v>
                  </c:pt>
                  <c:pt idx="52">
                    <c:v>0.00274967795555816</c:v>
                  </c:pt>
                  <c:pt idx="53">
                    <c:v>0.000909623798208195</c:v>
                  </c:pt>
                  <c:pt idx="55">
                    <c:v>0.0</c:v>
                  </c:pt>
                  <c:pt idx="56">
                    <c:v>0.0129810246480364</c:v>
                  </c:pt>
                  <c:pt idx="58">
                    <c:v>0.00147368561803083</c:v>
                  </c:pt>
                </c:numCache>
              </c:numRef>
            </c:plus>
            <c:minus>
              <c:numRef>
                <c:f>'N-Glycans-Normalized'!$Z$4:$Z$62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0.0194504080464219</c:v>
                  </c:pt>
                  <c:pt idx="3">
                    <c:v>0.00375579061629959</c:v>
                  </c:pt>
                  <c:pt idx="4">
                    <c:v>0.00484937108250516</c:v>
                  </c:pt>
                  <c:pt idx="5">
                    <c:v>0.0036937604673536</c:v>
                  </c:pt>
                  <c:pt idx="6">
                    <c:v>0.00799778239156561</c:v>
                  </c:pt>
                  <c:pt idx="7">
                    <c:v>0.0</c:v>
                  </c:pt>
                  <c:pt idx="9">
                    <c:v>0.0</c:v>
                  </c:pt>
                  <c:pt idx="10">
                    <c:v>0.00024310338675085</c:v>
                  </c:pt>
                  <c:pt idx="11">
                    <c:v>0.00570786856294043</c:v>
                  </c:pt>
                  <c:pt idx="12">
                    <c:v>0.0869222404647995</c:v>
                  </c:pt>
                  <c:pt idx="13">
                    <c:v>0.0313871050629318</c:v>
                  </c:pt>
                  <c:pt idx="14">
                    <c:v>0.0106014910473203</c:v>
                  </c:pt>
                  <c:pt idx="15">
                    <c:v>0.0150380436178676</c:v>
                  </c:pt>
                  <c:pt idx="16">
                    <c:v>0.0214361996518431</c:v>
                  </c:pt>
                  <c:pt idx="17">
                    <c:v>0.0108631916019867</c:v>
                  </c:pt>
                  <c:pt idx="18">
                    <c:v>0.00172295110926215</c:v>
                  </c:pt>
                  <c:pt idx="19">
                    <c:v>0.00233986515032666</c:v>
                  </c:pt>
                  <c:pt idx="21">
                    <c:v>0.00145433991597111</c:v>
                  </c:pt>
                  <c:pt idx="22">
                    <c:v>0.00517323628717212</c:v>
                  </c:pt>
                  <c:pt idx="23">
                    <c:v>0.00081885964434147</c:v>
                  </c:pt>
                  <c:pt idx="24">
                    <c:v>0.00209479016585436</c:v>
                  </c:pt>
                  <c:pt idx="25">
                    <c:v>0.00547018223757263</c:v>
                  </c:pt>
                  <c:pt idx="26">
                    <c:v>0.000274593242974557</c:v>
                  </c:pt>
                  <c:pt idx="27">
                    <c:v>0.0</c:v>
                  </c:pt>
                  <c:pt idx="28">
                    <c:v>0.0</c:v>
                  </c:pt>
                  <c:pt idx="29">
                    <c:v>9.07880749031041E-5</c:v>
                  </c:pt>
                  <c:pt idx="31">
                    <c:v>0.00664522174858733</c:v>
                  </c:pt>
                  <c:pt idx="32">
                    <c:v>0.0120295235384596</c:v>
                  </c:pt>
                  <c:pt idx="33">
                    <c:v>0.00452601830007547</c:v>
                  </c:pt>
                  <c:pt idx="35">
                    <c:v>0.000333300842606299</c:v>
                  </c:pt>
                  <c:pt idx="36">
                    <c:v>0.0</c:v>
                  </c:pt>
                  <c:pt idx="37">
                    <c:v>0.00145353695257897</c:v>
                  </c:pt>
                  <c:pt idx="38">
                    <c:v>0.0193895027329052</c:v>
                  </c:pt>
                  <c:pt idx="40">
                    <c:v>0.000815216753608049</c:v>
                  </c:pt>
                  <c:pt idx="41">
                    <c:v>0.0474686331176422</c:v>
                  </c:pt>
                  <c:pt idx="42">
                    <c:v>0.00380790013620584</c:v>
                  </c:pt>
                  <c:pt idx="43">
                    <c:v>0.0072060229378787</c:v>
                  </c:pt>
                  <c:pt idx="44">
                    <c:v>0.000167783060529125</c:v>
                  </c:pt>
                  <c:pt idx="45">
                    <c:v>0.0</c:v>
                  </c:pt>
                  <c:pt idx="46">
                    <c:v>0.00487243881124279</c:v>
                  </c:pt>
                  <c:pt idx="47">
                    <c:v>3.45650941648944E-5</c:v>
                  </c:pt>
                  <c:pt idx="49">
                    <c:v>0.00836423276040639</c:v>
                  </c:pt>
                  <c:pt idx="50">
                    <c:v>0.0144675096961748</c:v>
                  </c:pt>
                  <c:pt idx="51">
                    <c:v>0.0</c:v>
                  </c:pt>
                  <c:pt idx="52">
                    <c:v>0.00274967795555816</c:v>
                  </c:pt>
                  <c:pt idx="53">
                    <c:v>0.000909623798208195</c:v>
                  </c:pt>
                  <c:pt idx="55">
                    <c:v>0.0</c:v>
                  </c:pt>
                  <c:pt idx="56">
                    <c:v>0.0129810246480364</c:v>
                  </c:pt>
                  <c:pt idx="58">
                    <c:v>0.00147368561803083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'N-Glycans-Normalized'!$Y$4:$Y$62</c:f>
              <c:numCache>
                <c:formatCode>0.0000</c:formatCode>
                <c:ptCount val="59"/>
                <c:pt idx="0">
                  <c:v>1.0</c:v>
                </c:pt>
                <c:pt idx="2">
                  <c:v>0.0512938292226722</c:v>
                </c:pt>
                <c:pt idx="3">
                  <c:v>0.0209056413154605</c:v>
                </c:pt>
                <c:pt idx="4">
                  <c:v>0.0105214312542356</c:v>
                </c:pt>
                <c:pt idx="5">
                  <c:v>0.0101929167846838</c:v>
                </c:pt>
                <c:pt idx="6">
                  <c:v>0.00799778239156561</c:v>
                </c:pt>
                <c:pt idx="7">
                  <c:v>0.0</c:v>
                </c:pt>
                <c:pt idx="9">
                  <c:v>0.0</c:v>
                </c:pt>
                <c:pt idx="10">
                  <c:v>0.00024310338675085</c:v>
                </c:pt>
                <c:pt idx="11">
                  <c:v>0.0302377346476825</c:v>
                </c:pt>
                <c:pt idx="12">
                  <c:v>0.79611541770674</c:v>
                </c:pt>
                <c:pt idx="13">
                  <c:v>0.0832307476027385</c:v>
                </c:pt>
                <c:pt idx="14">
                  <c:v>0.0195754466945329</c:v>
                </c:pt>
                <c:pt idx="15">
                  <c:v>0.0404026756784451</c:v>
                </c:pt>
                <c:pt idx="16">
                  <c:v>0.056724163610834</c:v>
                </c:pt>
                <c:pt idx="17">
                  <c:v>0.0405749733661877</c:v>
                </c:pt>
                <c:pt idx="18">
                  <c:v>0.00251078770970597</c:v>
                </c:pt>
                <c:pt idx="19">
                  <c:v>0.00697262217712068</c:v>
                </c:pt>
                <c:pt idx="21">
                  <c:v>0.00306451332536528</c:v>
                </c:pt>
                <c:pt idx="22">
                  <c:v>0.0183299096428079</c:v>
                </c:pt>
                <c:pt idx="23">
                  <c:v>0.00170268953237392</c:v>
                </c:pt>
                <c:pt idx="24">
                  <c:v>0.00460063504309696</c:v>
                </c:pt>
                <c:pt idx="25">
                  <c:v>0.00790788698767907</c:v>
                </c:pt>
                <c:pt idx="26">
                  <c:v>0.000274593242974557</c:v>
                </c:pt>
                <c:pt idx="27">
                  <c:v>0.0</c:v>
                </c:pt>
                <c:pt idx="28">
                  <c:v>0.0</c:v>
                </c:pt>
                <c:pt idx="29">
                  <c:v>9.07880749031041E-5</c:v>
                </c:pt>
                <c:pt idx="31">
                  <c:v>0.0291991322403425</c:v>
                </c:pt>
                <c:pt idx="32">
                  <c:v>0.054550596033803</c:v>
                </c:pt>
                <c:pt idx="33">
                  <c:v>0.00665325750704966</c:v>
                </c:pt>
                <c:pt idx="35">
                  <c:v>0.000982304532919435</c:v>
                </c:pt>
                <c:pt idx="36">
                  <c:v>0.0</c:v>
                </c:pt>
                <c:pt idx="37">
                  <c:v>0.00207693971250955</c:v>
                </c:pt>
                <c:pt idx="38">
                  <c:v>0.12247223620141</c:v>
                </c:pt>
                <c:pt idx="40">
                  <c:v>0.00103552607441406</c:v>
                </c:pt>
                <c:pt idx="41">
                  <c:v>0.185335932870122</c:v>
                </c:pt>
                <c:pt idx="42">
                  <c:v>0.0113689205320522</c:v>
                </c:pt>
                <c:pt idx="43">
                  <c:v>0.0072060229378787</c:v>
                </c:pt>
                <c:pt idx="44">
                  <c:v>0.000167783060529125</c:v>
                </c:pt>
                <c:pt idx="45">
                  <c:v>0.0</c:v>
                </c:pt>
                <c:pt idx="46">
                  <c:v>0.021167121319982</c:v>
                </c:pt>
                <c:pt idx="47">
                  <c:v>3.45650941648944E-5</c:v>
                </c:pt>
                <c:pt idx="49">
                  <c:v>0.0130688813890783</c:v>
                </c:pt>
                <c:pt idx="50">
                  <c:v>0.0444729178557012</c:v>
                </c:pt>
                <c:pt idx="51">
                  <c:v>0.0</c:v>
                </c:pt>
                <c:pt idx="52">
                  <c:v>0.0134362307116162</c:v>
                </c:pt>
                <c:pt idx="53">
                  <c:v>0.000909623798208195</c:v>
                </c:pt>
                <c:pt idx="55">
                  <c:v>0.0</c:v>
                </c:pt>
                <c:pt idx="56">
                  <c:v>0.0843464670252469</c:v>
                </c:pt>
                <c:pt idx="58">
                  <c:v>0.00388381333594581</c:v>
                </c:pt>
              </c:numCache>
            </c:numRef>
          </c:val>
        </c:ser>
        <c:ser>
          <c:idx val="3"/>
          <c:order val="3"/>
          <c:tx>
            <c:strRef>
              <c:f>'N-Glycans-Normalized'!$AI$1</c:f>
              <c:strCache>
                <c:ptCount val="1"/>
                <c:pt idx="0">
                  <c:v>Adults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'N-Glycans-Normalized'!$AJ$4:$AJ$62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0.0548630098091334</c:v>
                  </c:pt>
                  <c:pt idx="3">
                    <c:v>0.0241225026374126</c:v>
                  </c:pt>
                  <c:pt idx="4">
                    <c:v>0.0230401280644058</c:v>
                  </c:pt>
                  <c:pt idx="5">
                    <c:v>0.0387405309162109</c:v>
                  </c:pt>
                  <c:pt idx="6">
                    <c:v>0.0491017231138483</c:v>
                  </c:pt>
                  <c:pt idx="7">
                    <c:v>0.00276955052469449</c:v>
                  </c:pt>
                  <c:pt idx="9">
                    <c:v>0.00179981315033232</c:v>
                  </c:pt>
                  <c:pt idx="10">
                    <c:v>0.0110085522497769</c:v>
                  </c:pt>
                  <c:pt idx="11">
                    <c:v>0.0278930237486127</c:v>
                  </c:pt>
                  <c:pt idx="12">
                    <c:v>0.279873162703128</c:v>
                  </c:pt>
                  <c:pt idx="13">
                    <c:v>0.0873788130634043</c:v>
                  </c:pt>
                  <c:pt idx="14">
                    <c:v>0.0285771626177901</c:v>
                  </c:pt>
                  <c:pt idx="15">
                    <c:v>0.0376676956722458</c:v>
                  </c:pt>
                  <c:pt idx="16">
                    <c:v>0.0632136571816855</c:v>
                  </c:pt>
                  <c:pt idx="17">
                    <c:v>0.0176000309570318</c:v>
                  </c:pt>
                  <c:pt idx="18">
                    <c:v>0.0040682828955298</c:v>
                  </c:pt>
                  <c:pt idx="19">
                    <c:v>0.00446008334074673</c:v>
                  </c:pt>
                  <c:pt idx="21">
                    <c:v>0.00410148888553631</c:v>
                  </c:pt>
                  <c:pt idx="22">
                    <c:v>0.0128743722918338</c:v>
                  </c:pt>
                  <c:pt idx="23">
                    <c:v>0.00241422086921433</c:v>
                  </c:pt>
                  <c:pt idx="24">
                    <c:v>0.00819785170949714</c:v>
                  </c:pt>
                  <c:pt idx="25">
                    <c:v>0.00842524235259714</c:v>
                  </c:pt>
                  <c:pt idx="26">
                    <c:v>0.000295415117683832</c:v>
                  </c:pt>
                  <c:pt idx="27">
                    <c:v>0.0</c:v>
                  </c:pt>
                  <c:pt idx="28">
                    <c:v>0.0016105926385229</c:v>
                  </c:pt>
                  <c:pt idx="29">
                    <c:v>0.000534782478283149</c:v>
                  </c:pt>
                  <c:pt idx="31">
                    <c:v>0.018230997777907</c:v>
                  </c:pt>
                  <c:pt idx="32">
                    <c:v>0.0509804366243138</c:v>
                  </c:pt>
                  <c:pt idx="33">
                    <c:v>0.00828057449637745</c:v>
                  </c:pt>
                  <c:pt idx="35">
                    <c:v>0.00357326604315204</c:v>
                  </c:pt>
                  <c:pt idx="36">
                    <c:v>0.0</c:v>
                  </c:pt>
                  <c:pt idx="37">
                    <c:v>0.00576108597935507</c:v>
                  </c:pt>
                  <c:pt idx="38">
                    <c:v>0.0605920026489176</c:v>
                  </c:pt>
                  <c:pt idx="40">
                    <c:v>0.000174008090099204</c:v>
                  </c:pt>
                  <c:pt idx="41">
                    <c:v>0.0828230261819699</c:v>
                  </c:pt>
                  <c:pt idx="42">
                    <c:v>0.00395215109847573</c:v>
                  </c:pt>
                  <c:pt idx="43">
                    <c:v>0.0346906366249559</c:v>
                  </c:pt>
                  <c:pt idx="44">
                    <c:v>0.00073239333470868</c:v>
                  </c:pt>
                  <c:pt idx="45">
                    <c:v>0.00148444593306763</c:v>
                  </c:pt>
                  <c:pt idx="46">
                    <c:v>0.0151571696500748</c:v>
                  </c:pt>
                  <c:pt idx="47">
                    <c:v>0.0</c:v>
                  </c:pt>
                  <c:pt idx="49">
                    <c:v>0.0154221762331842</c:v>
                  </c:pt>
                  <c:pt idx="50">
                    <c:v>0.0289317488609796</c:v>
                  </c:pt>
                  <c:pt idx="51">
                    <c:v>0.00825840896957181</c:v>
                  </c:pt>
                  <c:pt idx="52">
                    <c:v>0.0146910995828162</c:v>
                  </c:pt>
                  <c:pt idx="53">
                    <c:v>0.0</c:v>
                  </c:pt>
                  <c:pt idx="55">
                    <c:v>0.0</c:v>
                  </c:pt>
                  <c:pt idx="56">
                    <c:v>0.0452031849087309</c:v>
                  </c:pt>
                  <c:pt idx="58">
                    <c:v>0.00434760368260434</c:v>
                  </c:pt>
                </c:numCache>
              </c:numRef>
            </c:plus>
            <c:minus>
              <c:numRef>
                <c:f>'N-Glycans-Normalized'!$AJ$4:$AJ$62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0.0548630098091334</c:v>
                  </c:pt>
                  <c:pt idx="3">
                    <c:v>0.0241225026374126</c:v>
                  </c:pt>
                  <c:pt idx="4">
                    <c:v>0.0230401280644058</c:v>
                  </c:pt>
                  <c:pt idx="5">
                    <c:v>0.0387405309162109</c:v>
                  </c:pt>
                  <c:pt idx="6">
                    <c:v>0.0491017231138483</c:v>
                  </c:pt>
                  <c:pt idx="7">
                    <c:v>0.00276955052469449</c:v>
                  </c:pt>
                  <c:pt idx="9">
                    <c:v>0.00179981315033232</c:v>
                  </c:pt>
                  <c:pt idx="10">
                    <c:v>0.0110085522497769</c:v>
                  </c:pt>
                  <c:pt idx="11">
                    <c:v>0.0278930237486127</c:v>
                  </c:pt>
                  <c:pt idx="12">
                    <c:v>0.279873162703128</c:v>
                  </c:pt>
                  <c:pt idx="13">
                    <c:v>0.0873788130634043</c:v>
                  </c:pt>
                  <c:pt idx="14">
                    <c:v>0.0285771626177901</c:v>
                  </c:pt>
                  <c:pt idx="15">
                    <c:v>0.0376676956722458</c:v>
                  </c:pt>
                  <c:pt idx="16">
                    <c:v>0.0632136571816855</c:v>
                  </c:pt>
                  <c:pt idx="17">
                    <c:v>0.0176000309570318</c:v>
                  </c:pt>
                  <c:pt idx="18">
                    <c:v>0.0040682828955298</c:v>
                  </c:pt>
                  <c:pt idx="19">
                    <c:v>0.00446008334074673</c:v>
                  </c:pt>
                  <c:pt idx="21">
                    <c:v>0.00410148888553631</c:v>
                  </c:pt>
                  <c:pt idx="22">
                    <c:v>0.0128743722918338</c:v>
                  </c:pt>
                  <c:pt idx="23">
                    <c:v>0.00241422086921433</c:v>
                  </c:pt>
                  <c:pt idx="24">
                    <c:v>0.00819785170949714</c:v>
                  </c:pt>
                  <c:pt idx="25">
                    <c:v>0.00842524235259714</c:v>
                  </c:pt>
                  <c:pt idx="26">
                    <c:v>0.000295415117683832</c:v>
                  </c:pt>
                  <c:pt idx="27">
                    <c:v>0.0</c:v>
                  </c:pt>
                  <c:pt idx="28">
                    <c:v>0.0016105926385229</c:v>
                  </c:pt>
                  <c:pt idx="29">
                    <c:v>0.000534782478283149</c:v>
                  </c:pt>
                  <c:pt idx="31">
                    <c:v>0.018230997777907</c:v>
                  </c:pt>
                  <c:pt idx="32">
                    <c:v>0.0509804366243138</c:v>
                  </c:pt>
                  <c:pt idx="33">
                    <c:v>0.00828057449637745</c:v>
                  </c:pt>
                  <c:pt idx="35">
                    <c:v>0.00357326604315204</c:v>
                  </c:pt>
                  <c:pt idx="36">
                    <c:v>0.0</c:v>
                  </c:pt>
                  <c:pt idx="37">
                    <c:v>0.00576108597935507</c:v>
                  </c:pt>
                  <c:pt idx="38">
                    <c:v>0.0605920026489176</c:v>
                  </c:pt>
                  <c:pt idx="40">
                    <c:v>0.000174008090099204</c:v>
                  </c:pt>
                  <c:pt idx="41">
                    <c:v>0.0828230261819699</c:v>
                  </c:pt>
                  <c:pt idx="42">
                    <c:v>0.00395215109847573</c:v>
                  </c:pt>
                  <c:pt idx="43">
                    <c:v>0.0346906366249559</c:v>
                  </c:pt>
                  <c:pt idx="44">
                    <c:v>0.00073239333470868</c:v>
                  </c:pt>
                  <c:pt idx="45">
                    <c:v>0.00148444593306763</c:v>
                  </c:pt>
                  <c:pt idx="46">
                    <c:v>0.0151571696500748</c:v>
                  </c:pt>
                  <c:pt idx="47">
                    <c:v>0.0</c:v>
                  </c:pt>
                  <c:pt idx="49">
                    <c:v>0.0154221762331842</c:v>
                  </c:pt>
                  <c:pt idx="50">
                    <c:v>0.0289317488609796</c:v>
                  </c:pt>
                  <c:pt idx="51">
                    <c:v>0.00825840896957181</c:v>
                  </c:pt>
                  <c:pt idx="52">
                    <c:v>0.0146910995828162</c:v>
                  </c:pt>
                  <c:pt idx="53">
                    <c:v>0.0</c:v>
                  </c:pt>
                  <c:pt idx="55">
                    <c:v>0.0</c:v>
                  </c:pt>
                  <c:pt idx="56">
                    <c:v>0.0452031849087309</c:v>
                  </c:pt>
                  <c:pt idx="58">
                    <c:v>0.00434760368260434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'N-Glycans-Normalized'!$AI$4:$AI$62</c:f>
              <c:numCache>
                <c:formatCode>0.0000</c:formatCode>
                <c:ptCount val="59"/>
                <c:pt idx="0">
                  <c:v>1.0</c:v>
                </c:pt>
                <c:pt idx="2">
                  <c:v>0.181830771263125</c:v>
                </c:pt>
                <c:pt idx="3">
                  <c:v>0.099664182272863</c:v>
                </c:pt>
                <c:pt idx="4">
                  <c:v>0.0561905272088134</c:v>
                </c:pt>
                <c:pt idx="5">
                  <c:v>0.0828275224033516</c:v>
                </c:pt>
                <c:pt idx="6">
                  <c:v>0.086310302542966</c:v>
                </c:pt>
                <c:pt idx="7">
                  <c:v>0.00378212639279734</c:v>
                </c:pt>
                <c:pt idx="9">
                  <c:v>0.00257241905202164</c:v>
                </c:pt>
                <c:pt idx="10">
                  <c:v>0.0233805361845581</c:v>
                </c:pt>
                <c:pt idx="11">
                  <c:v>0.125346808102094</c:v>
                </c:pt>
                <c:pt idx="12">
                  <c:v>1.093959659999358</c:v>
                </c:pt>
                <c:pt idx="13">
                  <c:v>0.394690572742854</c:v>
                </c:pt>
                <c:pt idx="14">
                  <c:v>0.104210076433505</c:v>
                </c:pt>
                <c:pt idx="15">
                  <c:v>0.16094264022152</c:v>
                </c:pt>
                <c:pt idx="16">
                  <c:v>0.287590993216116</c:v>
                </c:pt>
                <c:pt idx="17">
                  <c:v>0.0923554887483832</c:v>
                </c:pt>
                <c:pt idx="18">
                  <c:v>0.00556217460291854</c:v>
                </c:pt>
                <c:pt idx="19">
                  <c:v>0.0124560380948541</c:v>
                </c:pt>
                <c:pt idx="21">
                  <c:v>0.00898394840913097</c:v>
                </c:pt>
                <c:pt idx="22">
                  <c:v>0.030607029487613</c:v>
                </c:pt>
                <c:pt idx="23">
                  <c:v>0.00655225928794699</c:v>
                </c:pt>
                <c:pt idx="24">
                  <c:v>0.0231603639008672</c:v>
                </c:pt>
                <c:pt idx="25">
                  <c:v>0.0127694716351859</c:v>
                </c:pt>
                <c:pt idx="26">
                  <c:v>0.000295415117683832</c:v>
                </c:pt>
                <c:pt idx="27">
                  <c:v>0.0</c:v>
                </c:pt>
                <c:pt idx="28">
                  <c:v>0.00298317364040633</c:v>
                </c:pt>
                <c:pt idx="29">
                  <c:v>0.000534782478283149</c:v>
                </c:pt>
                <c:pt idx="31">
                  <c:v>0.134676426054431</c:v>
                </c:pt>
                <c:pt idx="32">
                  <c:v>0.160105923462695</c:v>
                </c:pt>
                <c:pt idx="33">
                  <c:v>0.0327848956742289</c:v>
                </c:pt>
                <c:pt idx="35">
                  <c:v>0.00901746474581114</c:v>
                </c:pt>
                <c:pt idx="36">
                  <c:v>0.0</c:v>
                </c:pt>
                <c:pt idx="37">
                  <c:v>0.00879729838371852</c:v>
                </c:pt>
                <c:pt idx="38">
                  <c:v>0.53972722051491</c:v>
                </c:pt>
                <c:pt idx="40">
                  <c:v>0.000174008090099204</c:v>
                </c:pt>
                <c:pt idx="41">
                  <c:v>0.178624754414545</c:v>
                </c:pt>
                <c:pt idx="42">
                  <c:v>0.0109701964737751</c:v>
                </c:pt>
                <c:pt idx="43">
                  <c:v>0.0606744532850029</c:v>
                </c:pt>
                <c:pt idx="44">
                  <c:v>0.00113442393936</c:v>
                </c:pt>
                <c:pt idx="45">
                  <c:v>0.00361644557003238</c:v>
                </c:pt>
                <c:pt idx="46">
                  <c:v>0.0472228050049788</c:v>
                </c:pt>
                <c:pt idx="47">
                  <c:v>0.0</c:v>
                </c:pt>
                <c:pt idx="49">
                  <c:v>0.0420284652768721</c:v>
                </c:pt>
                <c:pt idx="50">
                  <c:v>0.0782352907076786</c:v>
                </c:pt>
                <c:pt idx="51">
                  <c:v>0.012119106948768</c:v>
                </c:pt>
                <c:pt idx="52">
                  <c:v>0.0262870399136663</c:v>
                </c:pt>
                <c:pt idx="53">
                  <c:v>0.0</c:v>
                </c:pt>
                <c:pt idx="55">
                  <c:v>0.0</c:v>
                </c:pt>
                <c:pt idx="56">
                  <c:v>0.149693220667815</c:v>
                </c:pt>
                <c:pt idx="58">
                  <c:v>0.0108494847054079</c:v>
                </c:pt>
              </c:numCache>
            </c:numRef>
          </c:val>
        </c:ser>
        <c:ser>
          <c:idx val="4"/>
          <c:order val="4"/>
          <c:tx>
            <c:strRef>
              <c:f>'N-Glycans-Normalized'!$AS$1</c:f>
              <c:strCache>
                <c:ptCount val="1"/>
                <c:pt idx="0">
                  <c:v>Adults + Hatched Larvae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errBars>
            <c:errBarType val="plus"/>
            <c:errValType val="cust"/>
            <c:noEndCap val="0"/>
            <c:plus>
              <c:numRef>
                <c:f>'N-Glycans-Normalized'!$AT$4:$AT$62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0.167745401784614</c:v>
                  </c:pt>
                  <c:pt idx="3">
                    <c:v>0.042041115455387</c:v>
                  </c:pt>
                  <c:pt idx="4">
                    <c:v>0.0392044199332792</c:v>
                  </c:pt>
                  <c:pt idx="5">
                    <c:v>0.0308867286859751</c:v>
                  </c:pt>
                  <c:pt idx="6">
                    <c:v>0.0158811369467534</c:v>
                  </c:pt>
                  <c:pt idx="7">
                    <c:v>0.000553163665377579</c:v>
                  </c:pt>
                  <c:pt idx="9">
                    <c:v>0.00487639470526062</c:v>
                  </c:pt>
                  <c:pt idx="10">
                    <c:v>0.018389964010239</c:v>
                  </c:pt>
                  <c:pt idx="11">
                    <c:v>0.121690974327356</c:v>
                  </c:pt>
                  <c:pt idx="12">
                    <c:v>1.52755594996634</c:v>
                  </c:pt>
                  <c:pt idx="13">
                    <c:v>0.196030465313172</c:v>
                  </c:pt>
                  <c:pt idx="14">
                    <c:v>0.0559946782164789</c:v>
                  </c:pt>
                  <c:pt idx="15">
                    <c:v>0.0</c:v>
                  </c:pt>
                  <c:pt idx="16">
                    <c:v>0.150298991853359</c:v>
                  </c:pt>
                  <c:pt idx="17">
                    <c:v>0.0984226201753773</c:v>
                  </c:pt>
                  <c:pt idx="18">
                    <c:v>0.0849199728580322</c:v>
                  </c:pt>
                  <c:pt idx="19">
                    <c:v>0.0582801228418064</c:v>
                  </c:pt>
                  <c:pt idx="21">
                    <c:v>0.012253557458415</c:v>
                  </c:pt>
                  <c:pt idx="22">
                    <c:v>0.0455871456948761</c:v>
                  </c:pt>
                  <c:pt idx="23">
                    <c:v>0.0114207630718164</c:v>
                  </c:pt>
                  <c:pt idx="24">
                    <c:v>0.023163811382659</c:v>
                  </c:pt>
                  <c:pt idx="25">
                    <c:v>0.0251068037110979</c:v>
                  </c:pt>
                  <c:pt idx="26">
                    <c:v>0.000375485915789064</c:v>
                  </c:pt>
                  <c:pt idx="27">
                    <c:v>0.0130762690509265</c:v>
                  </c:pt>
                  <c:pt idx="28">
                    <c:v>0.00264376666550644</c:v>
                  </c:pt>
                  <c:pt idx="29">
                    <c:v>0.000177863965473533</c:v>
                  </c:pt>
                  <c:pt idx="31">
                    <c:v>0.0677970928096698</c:v>
                  </c:pt>
                  <c:pt idx="32">
                    <c:v>0.0780437042997656</c:v>
                  </c:pt>
                  <c:pt idx="33">
                    <c:v>0.048372383145627</c:v>
                  </c:pt>
                  <c:pt idx="35">
                    <c:v>0.00763635911282022</c:v>
                  </c:pt>
                  <c:pt idx="36">
                    <c:v>0.0</c:v>
                  </c:pt>
                  <c:pt idx="37">
                    <c:v>0.019449920078707</c:v>
                  </c:pt>
                  <c:pt idx="38">
                    <c:v>0.0887477899915075</c:v>
                  </c:pt>
                  <c:pt idx="40">
                    <c:v>0.0129847617275716</c:v>
                  </c:pt>
                  <c:pt idx="41">
                    <c:v>0.375339207827043</c:v>
                  </c:pt>
                  <c:pt idx="42">
                    <c:v>0.0511717756698546</c:v>
                  </c:pt>
                  <c:pt idx="43">
                    <c:v>0.0483498478276515</c:v>
                  </c:pt>
                  <c:pt idx="44">
                    <c:v>0.00301445086026459</c:v>
                  </c:pt>
                  <c:pt idx="45">
                    <c:v>0.0133925358107395</c:v>
                  </c:pt>
                  <c:pt idx="46">
                    <c:v>0.0361598232335651</c:v>
                  </c:pt>
                  <c:pt idx="47">
                    <c:v>0.0</c:v>
                  </c:pt>
                  <c:pt idx="49">
                    <c:v>0.137398767945307</c:v>
                  </c:pt>
                  <c:pt idx="50">
                    <c:v>0.0296749108922167</c:v>
                  </c:pt>
                  <c:pt idx="51">
                    <c:v>0.00203457872752672</c:v>
                  </c:pt>
                  <c:pt idx="52">
                    <c:v>0.0497967719518005</c:v>
                  </c:pt>
                  <c:pt idx="53">
                    <c:v>0.0261845726324515</c:v>
                  </c:pt>
                  <c:pt idx="55">
                    <c:v>0.00048560856567345</c:v>
                  </c:pt>
                  <c:pt idx="56">
                    <c:v>0.0953022402427775</c:v>
                  </c:pt>
                  <c:pt idx="58">
                    <c:v>0.0170009830124009</c:v>
                  </c:pt>
                </c:numCache>
              </c:numRef>
            </c:plus>
            <c:minus>
              <c:numRef>
                <c:f>'N-Glycans-Normalized'!$AT$4:$AT$62</c:f>
                <c:numCache>
                  <c:formatCode>General</c:formatCode>
                  <c:ptCount val="59"/>
                  <c:pt idx="0">
                    <c:v>0.0</c:v>
                  </c:pt>
                  <c:pt idx="2">
                    <c:v>0.167745401784614</c:v>
                  </c:pt>
                  <c:pt idx="3">
                    <c:v>0.042041115455387</c:v>
                  </c:pt>
                  <c:pt idx="4">
                    <c:v>0.0392044199332792</c:v>
                  </c:pt>
                  <c:pt idx="5">
                    <c:v>0.0308867286859751</c:v>
                  </c:pt>
                  <c:pt idx="6">
                    <c:v>0.0158811369467534</c:v>
                  </c:pt>
                  <c:pt idx="7">
                    <c:v>0.000553163665377579</c:v>
                  </c:pt>
                  <c:pt idx="9">
                    <c:v>0.00487639470526062</c:v>
                  </c:pt>
                  <c:pt idx="10">
                    <c:v>0.018389964010239</c:v>
                  </c:pt>
                  <c:pt idx="11">
                    <c:v>0.121690974327356</c:v>
                  </c:pt>
                  <c:pt idx="12">
                    <c:v>1.52755594996634</c:v>
                  </c:pt>
                  <c:pt idx="13">
                    <c:v>0.196030465313172</c:v>
                  </c:pt>
                  <c:pt idx="14">
                    <c:v>0.0559946782164789</c:v>
                  </c:pt>
                  <c:pt idx="15">
                    <c:v>0.0</c:v>
                  </c:pt>
                  <c:pt idx="16">
                    <c:v>0.150298991853359</c:v>
                  </c:pt>
                  <c:pt idx="17">
                    <c:v>0.0984226201753773</c:v>
                  </c:pt>
                  <c:pt idx="18">
                    <c:v>0.0849199728580322</c:v>
                  </c:pt>
                  <c:pt idx="19">
                    <c:v>0.0582801228418064</c:v>
                  </c:pt>
                  <c:pt idx="21">
                    <c:v>0.012253557458415</c:v>
                  </c:pt>
                  <c:pt idx="22">
                    <c:v>0.0455871456948761</c:v>
                  </c:pt>
                  <c:pt idx="23">
                    <c:v>0.0114207630718164</c:v>
                  </c:pt>
                  <c:pt idx="24">
                    <c:v>0.023163811382659</c:v>
                  </c:pt>
                  <c:pt idx="25">
                    <c:v>0.0251068037110979</c:v>
                  </c:pt>
                  <c:pt idx="26">
                    <c:v>0.000375485915789064</c:v>
                  </c:pt>
                  <c:pt idx="27">
                    <c:v>0.0130762690509265</c:v>
                  </c:pt>
                  <c:pt idx="28">
                    <c:v>0.00264376666550644</c:v>
                  </c:pt>
                  <c:pt idx="29">
                    <c:v>0.000177863965473533</c:v>
                  </c:pt>
                  <c:pt idx="31">
                    <c:v>0.0677970928096698</c:v>
                  </c:pt>
                  <c:pt idx="32">
                    <c:v>0.0780437042997656</c:v>
                  </c:pt>
                  <c:pt idx="33">
                    <c:v>0.048372383145627</c:v>
                  </c:pt>
                  <c:pt idx="35">
                    <c:v>0.00763635911282022</c:v>
                  </c:pt>
                  <c:pt idx="36">
                    <c:v>0.0</c:v>
                  </c:pt>
                  <c:pt idx="37">
                    <c:v>0.019449920078707</c:v>
                  </c:pt>
                  <c:pt idx="38">
                    <c:v>0.0887477899915075</c:v>
                  </c:pt>
                  <c:pt idx="40">
                    <c:v>0.0129847617275716</c:v>
                  </c:pt>
                  <c:pt idx="41">
                    <c:v>0.375339207827043</c:v>
                  </c:pt>
                  <c:pt idx="42">
                    <c:v>0.0511717756698546</c:v>
                  </c:pt>
                  <c:pt idx="43">
                    <c:v>0.0483498478276515</c:v>
                  </c:pt>
                  <c:pt idx="44">
                    <c:v>0.00301445086026459</c:v>
                  </c:pt>
                  <c:pt idx="45">
                    <c:v>0.0133925358107395</c:v>
                  </c:pt>
                  <c:pt idx="46">
                    <c:v>0.0361598232335651</c:v>
                  </c:pt>
                  <c:pt idx="47">
                    <c:v>0.0</c:v>
                  </c:pt>
                  <c:pt idx="49">
                    <c:v>0.137398767945307</c:v>
                  </c:pt>
                  <c:pt idx="50">
                    <c:v>0.0296749108922167</c:v>
                  </c:pt>
                  <c:pt idx="51">
                    <c:v>0.00203457872752672</c:v>
                  </c:pt>
                  <c:pt idx="52">
                    <c:v>0.0497967719518005</c:v>
                  </c:pt>
                  <c:pt idx="53">
                    <c:v>0.0261845726324515</c:v>
                  </c:pt>
                  <c:pt idx="55">
                    <c:v>0.00048560856567345</c:v>
                  </c:pt>
                  <c:pt idx="56">
                    <c:v>0.0953022402427775</c:v>
                  </c:pt>
                  <c:pt idx="58">
                    <c:v>0.0170009830124009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'N-Glycans-Normalized'!$AS$4:$AS$62</c:f>
              <c:numCache>
                <c:formatCode>0.0000</c:formatCode>
                <c:ptCount val="59"/>
                <c:pt idx="0">
                  <c:v>1.0</c:v>
                </c:pt>
                <c:pt idx="2">
                  <c:v>0.791316245222098</c:v>
                </c:pt>
                <c:pt idx="3">
                  <c:v>0.232677083887697</c:v>
                </c:pt>
                <c:pt idx="4">
                  <c:v>0.106787756413725</c:v>
                </c:pt>
                <c:pt idx="5">
                  <c:v>0.0717162367876022</c:v>
                </c:pt>
                <c:pt idx="6">
                  <c:v>0.0234517416147272</c:v>
                </c:pt>
                <c:pt idx="7">
                  <c:v>0.000553163665377579</c:v>
                </c:pt>
                <c:pt idx="9">
                  <c:v>0.00701057345500586</c:v>
                </c:pt>
                <c:pt idx="10">
                  <c:v>0.233286279046621</c:v>
                </c:pt>
                <c:pt idx="11">
                  <c:v>0.543751836392439</c:v>
                </c:pt>
                <c:pt idx="12">
                  <c:v>5.20947730352593</c:v>
                </c:pt>
                <c:pt idx="13">
                  <c:v>1.960294243936996</c:v>
                </c:pt>
                <c:pt idx="14">
                  <c:v>0.249165257114202</c:v>
                </c:pt>
                <c:pt idx="15">
                  <c:v>1.0</c:v>
                </c:pt>
                <c:pt idx="16">
                  <c:v>0.954778565002434</c:v>
                </c:pt>
                <c:pt idx="17">
                  <c:v>0.656910002950948</c:v>
                </c:pt>
                <c:pt idx="18">
                  <c:v>0.128887053127685</c:v>
                </c:pt>
                <c:pt idx="19">
                  <c:v>0.227696258024708</c:v>
                </c:pt>
                <c:pt idx="21">
                  <c:v>0.0446836945142526</c:v>
                </c:pt>
                <c:pt idx="22">
                  <c:v>0.190930148938719</c:v>
                </c:pt>
                <c:pt idx="23">
                  <c:v>0.0318175991772677</c:v>
                </c:pt>
                <c:pt idx="24">
                  <c:v>0.0828995664730623</c:v>
                </c:pt>
                <c:pt idx="25">
                  <c:v>0.0308043880182457</c:v>
                </c:pt>
                <c:pt idx="26">
                  <c:v>0.000576814978861743</c:v>
                </c:pt>
                <c:pt idx="27">
                  <c:v>0.0133614735289806</c:v>
                </c:pt>
                <c:pt idx="28">
                  <c:v>0.00686701508087962</c:v>
                </c:pt>
                <c:pt idx="29">
                  <c:v>0.000177863965473533</c:v>
                </c:pt>
                <c:pt idx="31">
                  <c:v>0.475726245159277</c:v>
                </c:pt>
                <c:pt idx="32">
                  <c:v>0.309227659665511</c:v>
                </c:pt>
                <c:pt idx="33">
                  <c:v>0.215727227909042</c:v>
                </c:pt>
                <c:pt idx="35">
                  <c:v>0.0317595869343538</c:v>
                </c:pt>
                <c:pt idx="36">
                  <c:v>0.0</c:v>
                </c:pt>
                <c:pt idx="37">
                  <c:v>0.0853035581131353</c:v>
                </c:pt>
                <c:pt idx="38">
                  <c:v>0.61358495666582</c:v>
                </c:pt>
                <c:pt idx="40">
                  <c:v>0.0242897984031888</c:v>
                </c:pt>
                <c:pt idx="41">
                  <c:v>0.760324934720693</c:v>
                </c:pt>
                <c:pt idx="42">
                  <c:v>0.0986253726298626</c:v>
                </c:pt>
                <c:pt idx="43">
                  <c:v>0.102423759100539</c:v>
                </c:pt>
                <c:pt idx="44">
                  <c:v>0.00466718311449882</c:v>
                </c:pt>
                <c:pt idx="45">
                  <c:v>0.0376035228112117</c:v>
                </c:pt>
                <c:pt idx="46">
                  <c:v>0.13089440781424</c:v>
                </c:pt>
                <c:pt idx="47">
                  <c:v>0.0</c:v>
                </c:pt>
                <c:pt idx="49">
                  <c:v>0.252254772904847</c:v>
                </c:pt>
                <c:pt idx="50">
                  <c:v>0.087649479531918</c:v>
                </c:pt>
                <c:pt idx="51">
                  <c:v>0.0030979613132254</c:v>
                </c:pt>
                <c:pt idx="52">
                  <c:v>0.0979701932014345</c:v>
                </c:pt>
                <c:pt idx="53">
                  <c:v>0.0261845726324515</c:v>
                </c:pt>
                <c:pt idx="55">
                  <c:v>0.00048560856567345</c:v>
                </c:pt>
                <c:pt idx="56">
                  <c:v>0.365290761212849</c:v>
                </c:pt>
                <c:pt idx="58">
                  <c:v>0.031256079308166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2046626312"/>
        <c:axId val="2046629608"/>
      </c:barChart>
      <c:catAx>
        <c:axId val="2046626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6629608"/>
        <c:crosses val="autoZero"/>
        <c:auto val="1"/>
        <c:lblAlgn val="ctr"/>
        <c:lblOffset val="100"/>
        <c:noMultiLvlLbl val="0"/>
      </c:catAx>
      <c:valAx>
        <c:axId val="2046629608"/>
        <c:scaling>
          <c:orientation val="minMax"/>
          <c:max val="1.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1200" b="1" i="0" baseline="0">
                    <a:effectLst/>
                  </a:rPr>
                  <a:t>Abundance Relative to Standard</a:t>
                </a:r>
                <a:endParaRPr lang="en-US" sz="1200">
                  <a:effectLst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046626312"/>
        <c:crosses val="autoZero"/>
        <c:crossBetween val="between"/>
        <c:majorUnit val="1.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85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4" Type="http://schemas.openxmlformats.org/officeDocument/2006/relationships/image" Target="../media/image4.emf"/><Relationship Id="rId1" Type="http://schemas.openxmlformats.org/officeDocument/2006/relationships/image" Target="../media/image1.emf"/><Relationship Id="rId2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304801</xdr:colOff>
      <xdr:row>5</xdr:row>
      <xdr:rowOff>0</xdr:rowOff>
    </xdr:from>
    <xdr:to>
      <xdr:col>2</xdr:col>
      <xdr:colOff>1866901</xdr:colOff>
      <xdr:row>7</xdr:row>
      <xdr:rowOff>142097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1" y="962025"/>
          <a:ext cx="1562100" cy="85791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352426</xdr:colOff>
      <xdr:row>14</xdr:row>
      <xdr:rowOff>135904</xdr:rowOff>
    </xdr:from>
    <xdr:to>
      <xdr:col>2</xdr:col>
      <xdr:colOff>1924050</xdr:colOff>
      <xdr:row>17</xdr:row>
      <xdr:rowOff>88323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6" y="2812429"/>
          <a:ext cx="1571624" cy="10261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219075</xdr:colOff>
      <xdr:row>25</xdr:row>
      <xdr:rowOff>114301</xdr:rowOff>
    </xdr:from>
    <xdr:to>
      <xdr:col>2</xdr:col>
      <xdr:colOff>1943654</xdr:colOff>
      <xdr:row>28</xdr:row>
      <xdr:rowOff>145474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05025" y="4886326"/>
          <a:ext cx="1724579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1281954</xdr:colOff>
      <xdr:row>33</xdr:row>
      <xdr:rowOff>160244</xdr:rowOff>
    </xdr:from>
    <xdr:to>
      <xdr:col>3</xdr:col>
      <xdr:colOff>442838</xdr:colOff>
      <xdr:row>35</xdr:row>
      <xdr:rowOff>248279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64542" y="7029450"/>
          <a:ext cx="1368442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3609" cy="6286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67750" cy="629245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77"/>
  <sheetViews>
    <sheetView topLeftCell="A2" zoomScale="55" zoomScaleNormal="55" zoomScalePageLayoutView="55" workbookViewId="0">
      <selection activeCell="B2" sqref="B2"/>
    </sheetView>
  </sheetViews>
  <sheetFormatPr baseColWidth="10" defaultColWidth="8.83203125" defaultRowHeight="28" x14ac:dyDescent="0"/>
  <cols>
    <col min="1" max="1" width="13.83203125" style="29" customWidth="1"/>
    <col min="2" max="2" width="49.33203125" style="29" customWidth="1"/>
    <col min="3" max="3" width="33.1640625" style="29" customWidth="1"/>
    <col min="4" max="4" width="39.5" style="3" customWidth="1"/>
    <col min="5" max="5" width="14.6640625" style="31" customWidth="1"/>
    <col min="6" max="6" width="14.6640625" style="32" customWidth="1"/>
    <col min="7" max="7" width="9.83203125" style="32" customWidth="1"/>
    <col min="8" max="13" width="14.6640625" style="33" customWidth="1"/>
    <col min="14" max="14" width="14.6640625" style="34" customWidth="1"/>
    <col min="15" max="15" width="14.6640625" style="35" customWidth="1"/>
    <col min="16" max="16" width="14.6640625" style="33" customWidth="1"/>
    <col min="17" max="17" width="9.83203125" style="32" customWidth="1"/>
    <col min="18" max="23" width="14.6640625" style="33" customWidth="1"/>
    <col min="24" max="24" width="14.6640625" style="34" customWidth="1"/>
    <col min="25" max="25" width="14.6640625" style="35" customWidth="1"/>
    <col min="26" max="26" width="14.6640625" style="33" customWidth="1"/>
    <col min="27" max="27" width="9.83203125" style="32" customWidth="1"/>
    <col min="28" max="33" width="14.6640625" style="33" customWidth="1"/>
    <col min="34" max="34" width="14.6640625" style="34" customWidth="1"/>
    <col min="35" max="35" width="14.6640625" style="35" customWidth="1"/>
    <col min="36" max="36" width="14.6640625" style="33" customWidth="1"/>
    <col min="37" max="37" width="9.83203125" style="32" customWidth="1"/>
    <col min="38" max="43" width="14.6640625" style="33" customWidth="1"/>
    <col min="44" max="44" width="14.6640625" style="34" customWidth="1"/>
    <col min="45" max="45" width="14.6640625" style="35" customWidth="1"/>
    <col min="46" max="46" width="14.6640625" style="33" customWidth="1"/>
    <col min="47" max="47" width="9.83203125" style="32" customWidth="1"/>
    <col min="48" max="53" width="14.6640625" style="33" customWidth="1"/>
    <col min="54" max="54" width="14.6640625" style="34" customWidth="1"/>
    <col min="55" max="16384" width="8.83203125" style="3"/>
  </cols>
  <sheetData>
    <row r="1" spans="1:54" ht="29" thickBot="1">
      <c r="A1" s="1">
        <v>43216</v>
      </c>
      <c r="B1" s="2"/>
      <c r="C1" s="2"/>
      <c r="D1" s="2"/>
      <c r="E1" s="54" t="s">
        <v>3</v>
      </c>
      <c r="F1" s="55"/>
      <c r="G1" s="55"/>
      <c r="H1" s="55"/>
      <c r="I1" s="55"/>
      <c r="J1" s="55"/>
      <c r="K1" s="55"/>
      <c r="L1" s="55"/>
      <c r="M1" s="55"/>
      <c r="N1" s="56"/>
      <c r="O1" s="42" t="s">
        <v>12</v>
      </c>
      <c r="P1" s="43"/>
      <c r="Q1" s="43"/>
      <c r="R1" s="43"/>
      <c r="S1" s="43"/>
      <c r="T1" s="43"/>
      <c r="U1" s="43"/>
      <c r="V1" s="43"/>
      <c r="W1" s="43"/>
      <c r="X1" s="44"/>
      <c r="Y1" s="45" t="s">
        <v>13</v>
      </c>
      <c r="Z1" s="46"/>
      <c r="AA1" s="46"/>
      <c r="AB1" s="46"/>
      <c r="AC1" s="46"/>
      <c r="AD1" s="46"/>
      <c r="AE1" s="46"/>
      <c r="AF1" s="46"/>
      <c r="AG1" s="46"/>
      <c r="AH1" s="47"/>
      <c r="AI1" s="48" t="s">
        <v>14</v>
      </c>
      <c r="AJ1" s="49"/>
      <c r="AK1" s="49"/>
      <c r="AL1" s="49"/>
      <c r="AM1" s="49"/>
      <c r="AN1" s="49"/>
      <c r="AO1" s="49"/>
      <c r="AP1" s="49"/>
      <c r="AQ1" s="49"/>
      <c r="AR1" s="50"/>
      <c r="AS1" s="51" t="s">
        <v>15</v>
      </c>
      <c r="AT1" s="52"/>
      <c r="AU1" s="52"/>
      <c r="AV1" s="52"/>
      <c r="AW1" s="52"/>
      <c r="AX1" s="52"/>
      <c r="AY1" s="52"/>
      <c r="AZ1" s="52"/>
      <c r="BA1" s="52"/>
      <c r="BB1" s="53"/>
    </row>
    <row r="2" spans="1:54" s="7" customFormat="1" ht="56">
      <c r="A2" s="4" t="s">
        <v>0</v>
      </c>
      <c r="B2" s="5" t="s">
        <v>1</v>
      </c>
      <c r="C2" s="5"/>
      <c r="D2" s="5" t="s">
        <v>2</v>
      </c>
      <c r="E2" s="4" t="s">
        <v>4</v>
      </c>
      <c r="F2" s="5" t="s">
        <v>41</v>
      </c>
      <c r="G2" s="5" t="s">
        <v>42</v>
      </c>
      <c r="H2" s="5" t="s">
        <v>5</v>
      </c>
      <c r="I2" s="5" t="s">
        <v>6</v>
      </c>
      <c r="J2" s="5" t="s">
        <v>7</v>
      </c>
      <c r="K2" s="5" t="s">
        <v>8</v>
      </c>
      <c r="L2" s="5" t="s">
        <v>9</v>
      </c>
      <c r="M2" s="5" t="s">
        <v>10</v>
      </c>
      <c r="N2" s="6" t="s">
        <v>11</v>
      </c>
      <c r="O2" s="4" t="s">
        <v>4</v>
      </c>
      <c r="P2" s="5" t="s">
        <v>41</v>
      </c>
      <c r="Q2" s="5" t="s">
        <v>42</v>
      </c>
      <c r="R2" s="5" t="s">
        <v>5</v>
      </c>
      <c r="S2" s="5" t="s">
        <v>6</v>
      </c>
      <c r="T2" s="5" t="s">
        <v>7</v>
      </c>
      <c r="U2" s="5" t="s">
        <v>8</v>
      </c>
      <c r="V2" s="5" t="s">
        <v>9</v>
      </c>
      <c r="W2" s="5" t="s">
        <v>10</v>
      </c>
      <c r="X2" s="6" t="s">
        <v>11</v>
      </c>
      <c r="Y2" s="4" t="s">
        <v>4</v>
      </c>
      <c r="Z2" s="5" t="s">
        <v>41</v>
      </c>
      <c r="AA2" s="5" t="s">
        <v>42</v>
      </c>
      <c r="AB2" s="5" t="s">
        <v>5</v>
      </c>
      <c r="AC2" s="5" t="s">
        <v>6</v>
      </c>
      <c r="AD2" s="5" t="s">
        <v>7</v>
      </c>
      <c r="AE2" s="5" t="s">
        <v>8</v>
      </c>
      <c r="AF2" s="5" t="s">
        <v>9</v>
      </c>
      <c r="AG2" s="5" t="s">
        <v>10</v>
      </c>
      <c r="AH2" s="6" t="s">
        <v>11</v>
      </c>
      <c r="AI2" s="4" t="s">
        <v>4</v>
      </c>
      <c r="AJ2" s="5" t="s">
        <v>41</v>
      </c>
      <c r="AK2" s="5" t="s">
        <v>42</v>
      </c>
      <c r="AL2" s="5" t="s">
        <v>5</v>
      </c>
      <c r="AM2" s="5" t="s">
        <v>6</v>
      </c>
      <c r="AN2" s="5" t="s">
        <v>7</v>
      </c>
      <c r="AO2" s="5" t="s">
        <v>8</v>
      </c>
      <c r="AP2" s="5" t="s">
        <v>9</v>
      </c>
      <c r="AQ2" s="5" t="s">
        <v>10</v>
      </c>
      <c r="AR2" s="6" t="s">
        <v>11</v>
      </c>
      <c r="AS2" s="4" t="s">
        <v>4</v>
      </c>
      <c r="AT2" s="5" t="s">
        <v>41</v>
      </c>
      <c r="AU2" s="5" t="s">
        <v>42</v>
      </c>
      <c r="AV2" s="5" t="s">
        <v>5</v>
      </c>
      <c r="AW2" s="5" t="s">
        <v>6</v>
      </c>
      <c r="AX2" s="5" t="s">
        <v>7</v>
      </c>
      <c r="AY2" s="5" t="s">
        <v>8</v>
      </c>
      <c r="AZ2" s="5" t="s">
        <v>9</v>
      </c>
      <c r="BA2" s="5" t="s">
        <v>10</v>
      </c>
      <c r="BB2" s="6" t="s">
        <v>11</v>
      </c>
    </row>
    <row r="3" spans="1:54" s="12" customFormat="1" ht="56">
      <c r="A3" s="8"/>
      <c r="B3" s="9"/>
      <c r="C3" s="9"/>
      <c r="D3" s="9" t="s">
        <v>78</v>
      </c>
      <c r="E3" s="8"/>
      <c r="F3" s="9"/>
      <c r="G3" s="9"/>
      <c r="H3" s="9" t="s">
        <v>57</v>
      </c>
      <c r="I3" s="9" t="s">
        <v>58</v>
      </c>
      <c r="J3" s="9" t="s">
        <v>59</v>
      </c>
      <c r="K3" s="9" t="s">
        <v>60</v>
      </c>
      <c r="L3" s="9" t="s">
        <v>61</v>
      </c>
      <c r="M3" s="9" t="s">
        <v>62</v>
      </c>
      <c r="N3" s="9" t="s">
        <v>63</v>
      </c>
      <c r="O3" s="8"/>
      <c r="P3" s="9"/>
      <c r="Q3" s="9"/>
      <c r="R3" s="10" t="s">
        <v>64</v>
      </c>
      <c r="S3" s="10" t="s">
        <v>65</v>
      </c>
      <c r="T3" s="10" t="s">
        <v>66</v>
      </c>
      <c r="U3" s="10" t="s">
        <v>67</v>
      </c>
      <c r="V3" s="10" t="s">
        <v>68</v>
      </c>
      <c r="W3" s="10" t="s">
        <v>69</v>
      </c>
      <c r="X3" s="10" t="s">
        <v>70</v>
      </c>
      <c r="Y3" s="8"/>
      <c r="Z3" s="9"/>
      <c r="AA3" s="9"/>
      <c r="AB3" s="10" t="s">
        <v>71</v>
      </c>
      <c r="AC3" s="10" t="s">
        <v>72</v>
      </c>
      <c r="AD3" s="10" t="s">
        <v>73</v>
      </c>
      <c r="AE3" s="10" t="s">
        <v>74</v>
      </c>
      <c r="AF3" s="10" t="s">
        <v>75</v>
      </c>
      <c r="AG3" s="10" t="s">
        <v>76</v>
      </c>
      <c r="AH3" s="10" t="s">
        <v>77</v>
      </c>
      <c r="AI3" s="8"/>
      <c r="AJ3" s="9"/>
      <c r="AK3" s="9"/>
      <c r="AL3" s="10" t="s">
        <v>43</v>
      </c>
      <c r="AM3" s="10" t="s">
        <v>44</v>
      </c>
      <c r="AN3" s="10" t="s">
        <v>45</v>
      </c>
      <c r="AO3" s="10" t="s">
        <v>46</v>
      </c>
      <c r="AP3" s="10" t="s">
        <v>47</v>
      </c>
      <c r="AQ3" s="10" t="s">
        <v>48</v>
      </c>
      <c r="AR3" s="10" t="s">
        <v>49</v>
      </c>
      <c r="AS3" s="8"/>
      <c r="AT3" s="9"/>
      <c r="AU3" s="9"/>
      <c r="AV3" s="9" t="s">
        <v>50</v>
      </c>
      <c r="AW3" s="9" t="s">
        <v>51</v>
      </c>
      <c r="AX3" s="9" t="s">
        <v>52</v>
      </c>
      <c r="AY3" s="9" t="s">
        <v>53</v>
      </c>
      <c r="AZ3" s="9" t="s">
        <v>54</v>
      </c>
      <c r="BA3" s="9" t="s">
        <v>55</v>
      </c>
      <c r="BB3" s="11" t="s">
        <v>56</v>
      </c>
    </row>
    <row r="4" spans="1:54" s="15" customFormat="1">
      <c r="A4" s="13">
        <v>548.69000000000005</v>
      </c>
      <c r="B4" s="14">
        <v>1083.5844999999999</v>
      </c>
      <c r="C4" s="14"/>
      <c r="D4" s="15" t="s">
        <v>40</v>
      </c>
      <c r="E4" s="16">
        <f>AVERAGE(H4:N4)</f>
        <v>1</v>
      </c>
      <c r="F4" s="17">
        <f>STDEV(H4:N4)</f>
        <v>0</v>
      </c>
      <c r="G4" s="18">
        <f>IFERROR(F4/E4,0)</f>
        <v>0</v>
      </c>
      <c r="H4" s="17">
        <v>1</v>
      </c>
      <c r="I4" s="17">
        <v>1</v>
      </c>
      <c r="J4" s="17">
        <v>1</v>
      </c>
      <c r="K4" s="17">
        <v>1</v>
      </c>
      <c r="L4" s="17">
        <v>1</v>
      </c>
      <c r="M4" s="17">
        <v>1</v>
      </c>
      <c r="N4" s="19">
        <v>1</v>
      </c>
      <c r="O4" s="16">
        <f>AVERAGE(R4:X4)</f>
        <v>1</v>
      </c>
      <c r="P4" s="17">
        <f>STDEV(R4:X4)</f>
        <v>0</v>
      </c>
      <c r="Q4" s="18">
        <f>IFERROR(P4/O4,0)</f>
        <v>0</v>
      </c>
      <c r="R4" s="17">
        <v>1</v>
      </c>
      <c r="S4" s="17">
        <v>1</v>
      </c>
      <c r="T4" s="17">
        <v>1</v>
      </c>
      <c r="U4" s="17">
        <v>1</v>
      </c>
      <c r="V4" s="17">
        <v>1</v>
      </c>
      <c r="W4" s="17">
        <v>1</v>
      </c>
      <c r="X4" s="19">
        <v>1</v>
      </c>
      <c r="Y4" s="16">
        <f>AVERAGE(AB4:AH4)</f>
        <v>1</v>
      </c>
      <c r="Z4" s="17">
        <f>STDEV(AB4:AH4)</f>
        <v>0</v>
      </c>
      <c r="AA4" s="18">
        <f>IFERROR(Z4/Y4,0)</f>
        <v>0</v>
      </c>
      <c r="AB4" s="17">
        <v>1</v>
      </c>
      <c r="AC4" s="17">
        <v>1</v>
      </c>
      <c r="AD4" s="17">
        <v>1</v>
      </c>
      <c r="AE4" s="17">
        <v>1</v>
      </c>
      <c r="AF4" s="17">
        <v>1</v>
      </c>
      <c r="AG4" s="17">
        <v>1</v>
      </c>
      <c r="AH4" s="19">
        <v>1</v>
      </c>
      <c r="AI4" s="16">
        <f>AVERAGE(AL4:AR4)</f>
        <v>1</v>
      </c>
      <c r="AJ4" s="17">
        <f>STDEV(AL4:AR4)</f>
        <v>0</v>
      </c>
      <c r="AK4" s="18">
        <f>IFERROR(AJ4/AI4,0)</f>
        <v>0</v>
      </c>
      <c r="AL4" s="17">
        <v>1</v>
      </c>
      <c r="AM4" s="17">
        <v>1</v>
      </c>
      <c r="AN4" s="17">
        <v>1</v>
      </c>
      <c r="AO4" s="17">
        <v>1</v>
      </c>
      <c r="AP4" s="17">
        <v>1</v>
      </c>
      <c r="AQ4" s="17">
        <v>1</v>
      </c>
      <c r="AR4" s="19">
        <v>1</v>
      </c>
      <c r="AS4" s="16">
        <f>AVERAGE(AV4:BB4)</f>
        <v>1</v>
      </c>
      <c r="AT4" s="17">
        <f>STDEV(AV4:BB4)</f>
        <v>0</v>
      </c>
      <c r="AU4" s="18">
        <f>IFERROR(AT4/AS4,0)</f>
        <v>0</v>
      </c>
      <c r="AV4" s="17">
        <v>1</v>
      </c>
      <c r="AW4" s="17">
        <v>1</v>
      </c>
      <c r="AX4" s="17">
        <v>1</v>
      </c>
      <c r="AY4" s="17">
        <v>1</v>
      </c>
      <c r="AZ4" s="17">
        <v>1</v>
      </c>
      <c r="BA4" s="17">
        <v>1</v>
      </c>
      <c r="BB4" s="19">
        <v>1</v>
      </c>
    </row>
    <row r="5" spans="1:54" s="15" customFormat="1">
      <c r="A5" s="13"/>
      <c r="B5" s="14"/>
      <c r="C5" s="14"/>
      <c r="E5" s="16"/>
      <c r="F5" s="17"/>
      <c r="G5" s="18"/>
      <c r="H5" s="17"/>
      <c r="I5" s="17"/>
      <c r="J5" s="17"/>
      <c r="K5" s="17"/>
      <c r="L5" s="17"/>
      <c r="M5" s="17"/>
      <c r="N5" s="19"/>
      <c r="O5" s="16"/>
      <c r="P5" s="17"/>
      <c r="Q5" s="18"/>
      <c r="R5" s="17"/>
      <c r="S5" s="17"/>
      <c r="T5" s="17"/>
      <c r="U5" s="17"/>
      <c r="V5" s="17"/>
      <c r="W5" s="17"/>
      <c r="X5" s="19"/>
      <c r="Y5" s="16"/>
      <c r="Z5" s="17"/>
      <c r="AA5" s="18"/>
      <c r="AB5" s="17"/>
      <c r="AC5" s="17"/>
      <c r="AD5" s="17"/>
      <c r="AE5" s="17"/>
      <c r="AF5" s="17"/>
      <c r="AG5" s="17"/>
      <c r="AH5" s="19"/>
      <c r="AI5" s="16"/>
      <c r="AJ5" s="17"/>
      <c r="AK5" s="18"/>
      <c r="AL5" s="17"/>
      <c r="AM5" s="17"/>
      <c r="AN5" s="17"/>
      <c r="AO5" s="17"/>
      <c r="AP5" s="17"/>
      <c r="AQ5" s="17"/>
      <c r="AR5" s="19"/>
      <c r="AS5" s="16"/>
      <c r="AT5" s="17"/>
      <c r="AU5" s="18"/>
      <c r="AV5" s="17"/>
      <c r="AW5" s="17"/>
      <c r="AX5" s="17"/>
      <c r="AY5" s="17"/>
      <c r="AZ5" s="17"/>
      <c r="BA5" s="17"/>
      <c r="BB5" s="19"/>
    </row>
    <row r="6" spans="1:54" s="15" customFormat="1">
      <c r="A6" s="13">
        <v>785.57</v>
      </c>
      <c r="B6" s="14">
        <v>1556.7933</v>
      </c>
      <c r="C6" s="38" t="s">
        <v>35</v>
      </c>
      <c r="D6" s="20" t="s">
        <v>17</v>
      </c>
      <c r="E6" s="16">
        <f t="shared" ref="E6:E11" si="0">AVERAGE(H6:N6)</f>
        <v>0.93926805645012323</v>
      </c>
      <c r="F6" s="17">
        <f t="shared" ref="F6:F11" si="1">STDEV(H6:N6)/SQRT(7)</f>
        <v>3.1297950273759478E-2</v>
      </c>
      <c r="G6" s="18">
        <f t="shared" ref="G6:G11" si="2">IFERROR(F6/E6,0)</f>
        <v>3.3321638118991491E-2</v>
      </c>
      <c r="H6" s="17">
        <v>0.81592589720370901</v>
      </c>
      <c r="I6" s="17">
        <v>0.97786247374743507</v>
      </c>
      <c r="J6" s="17">
        <v>0.98312949540852257</v>
      </c>
      <c r="K6" s="17">
        <v>1.0048293622575482</v>
      </c>
      <c r="L6" s="17">
        <v>0.85721386852590831</v>
      </c>
      <c r="M6" s="17">
        <v>1.0380917630203774</v>
      </c>
      <c r="N6" s="19">
        <v>0.89782353498736189</v>
      </c>
      <c r="O6" s="16">
        <f t="shared" ref="O6:O11" si="3">AVERAGE(R6:X6)</f>
        <v>0.15300150879830712</v>
      </c>
      <c r="P6" s="17">
        <f t="shared" ref="P6:P11" si="4">STDEV(R6:X6)/SQRT(7)</f>
        <v>2.505378364460838E-2</v>
      </c>
      <c r="Q6" s="18">
        <f t="shared" ref="Q6:Q11" si="5">IFERROR(P6/O6,0)</f>
        <v>0.16374860510451114</v>
      </c>
      <c r="R6" s="17">
        <v>0.15224108298336381</v>
      </c>
      <c r="S6" s="17">
        <v>0.20530688402972203</v>
      </c>
      <c r="T6" s="17">
        <v>0.14356131842013278</v>
      </c>
      <c r="U6" s="17">
        <v>0.11498164426076389</v>
      </c>
      <c r="V6" s="17">
        <v>4.7218636676413218E-2</v>
      </c>
      <c r="W6" s="17">
        <v>0.15032128144407991</v>
      </c>
      <c r="X6" s="19">
        <v>0.25737971377367425</v>
      </c>
      <c r="Y6" s="16">
        <f t="shared" ref="Y6:Y11" si="6">AVERAGE(AB6:AH6)</f>
        <v>5.1293829222672178E-2</v>
      </c>
      <c r="Z6" s="17">
        <f t="shared" ref="Z6:Z11" si="7">STDEV(AB6:AH6)/SQRT(7)</f>
        <v>1.9450408046421907E-2</v>
      </c>
      <c r="AA6" s="18">
        <f t="shared" ref="AA6:AA11" si="8">IFERROR(Z6/Y6,0)</f>
        <v>0.37919586705031394</v>
      </c>
      <c r="AB6" s="17">
        <v>0.10383384168822604</v>
      </c>
      <c r="AC6" s="17">
        <v>1.4534409662727616E-2</v>
      </c>
      <c r="AD6" s="17">
        <v>2.7520113957972898E-2</v>
      </c>
      <c r="AE6" s="17">
        <v>1.5643458400631732E-2</v>
      </c>
      <c r="AF6" s="17">
        <v>0.14358258916863875</v>
      </c>
      <c r="AG6" s="17">
        <v>1.5991005539960138E-2</v>
      </c>
      <c r="AH6" s="19">
        <v>3.7951386140548028E-2</v>
      </c>
      <c r="AI6" s="16">
        <f t="shared" ref="AI6:AI11" si="9">AVERAGE(AL6:AR6)</f>
        <v>0.18183077126312469</v>
      </c>
      <c r="AJ6" s="17">
        <f t="shared" ref="AJ6:AJ11" si="10">STDEV(AL6:AR6)/SQRT(7)</f>
        <v>5.486300980913341E-2</v>
      </c>
      <c r="AK6" s="18">
        <f t="shared" ref="AK6:AK11" si="11">IFERROR(AJ6/AI6,0)</f>
        <v>0.30172566187788941</v>
      </c>
      <c r="AL6" s="17">
        <v>0.18366535067332243</v>
      </c>
      <c r="AM6" s="17">
        <v>0.1632118545330955</v>
      </c>
      <c r="AN6" s="17">
        <v>3.9278344988221844E-2</v>
      </c>
      <c r="AO6" s="17">
        <v>0.2998682319242254</v>
      </c>
      <c r="AP6" s="17">
        <v>0.43757835927962224</v>
      </c>
      <c r="AQ6" s="17">
        <v>3.329703454809009E-2</v>
      </c>
      <c r="AR6" s="19">
        <v>0.11591622289529524</v>
      </c>
      <c r="AS6" s="16">
        <f t="shared" ref="AS6:AS11" si="12">AVERAGE(AV6:BB6)</f>
        <v>0.79131624522209765</v>
      </c>
      <c r="AT6" s="17">
        <f t="shared" ref="AT6:AT11" si="13">STDEV(AV6:BB6)/SQRT(7)</f>
        <v>0.16774540178461431</v>
      </c>
      <c r="AU6" s="18">
        <f t="shared" ref="AU6:AU11" si="14">IFERROR(AT6/AS6,0)</f>
        <v>0.21198276011322556</v>
      </c>
      <c r="AV6" s="17">
        <v>0.71259485259139743</v>
      </c>
      <c r="AW6" s="17">
        <v>0.78795921500078681</v>
      </c>
      <c r="AX6" s="17">
        <v>0.63873079889797824</v>
      </c>
      <c r="AY6" s="17">
        <v>1.6432628299218244</v>
      </c>
      <c r="AZ6" s="17">
        <v>0.59091009647151049</v>
      </c>
      <c r="BA6" s="17">
        <v>0.19592929399018005</v>
      </c>
      <c r="BB6" s="19">
        <v>0.96982662968100575</v>
      </c>
    </row>
    <row r="7" spans="1:54" s="15" customFormat="1">
      <c r="A7" s="13">
        <v>887.26</v>
      </c>
      <c r="B7" s="14">
        <v>1760.8931</v>
      </c>
      <c r="C7" s="38"/>
      <c r="D7" s="20" t="s">
        <v>23</v>
      </c>
      <c r="E7" s="16">
        <f t="shared" si="0"/>
        <v>0.22194504090143033</v>
      </c>
      <c r="F7" s="17">
        <f t="shared" si="1"/>
        <v>1.508672944287391E-2</v>
      </c>
      <c r="G7" s="18">
        <f t="shared" si="2"/>
        <v>6.797506888011158E-2</v>
      </c>
      <c r="H7" s="17">
        <v>0.20615766019617973</v>
      </c>
      <c r="I7" s="17">
        <v>0.15842087772480626</v>
      </c>
      <c r="J7" s="17">
        <v>0.20981411560928936</v>
      </c>
      <c r="K7" s="17">
        <v>0.24689095756856122</v>
      </c>
      <c r="L7" s="17">
        <v>0.20919537154731827</v>
      </c>
      <c r="M7" s="17">
        <v>0.28609405966399398</v>
      </c>
      <c r="N7" s="19">
        <v>0.23704224399986346</v>
      </c>
      <c r="O7" s="16">
        <f t="shared" si="3"/>
        <v>9.1470119472659026E-2</v>
      </c>
      <c r="P7" s="17">
        <f t="shared" si="4"/>
        <v>1.5840784325092137E-2</v>
      </c>
      <c r="Q7" s="18">
        <f t="shared" si="5"/>
        <v>0.17317988012278746</v>
      </c>
      <c r="R7" s="17">
        <v>4.3840173941750986E-2</v>
      </c>
      <c r="S7" s="17">
        <v>9.2932672700489133E-2</v>
      </c>
      <c r="T7" s="17">
        <v>0.11580767830819028</v>
      </c>
      <c r="U7" s="17">
        <v>0.1182875344863796</v>
      </c>
      <c r="V7" s="17">
        <v>2.5597701269401175E-2</v>
      </c>
      <c r="W7" s="17">
        <v>0.1414596651962198</v>
      </c>
      <c r="X7" s="19">
        <v>0.10236541040618218</v>
      </c>
      <c r="Y7" s="16">
        <f t="shared" si="6"/>
        <v>2.0905641315460518E-2</v>
      </c>
      <c r="Z7" s="17">
        <f t="shared" si="7"/>
        <v>3.7557906162995905E-3</v>
      </c>
      <c r="AA7" s="18">
        <f t="shared" si="8"/>
        <v>0.17965440809137198</v>
      </c>
      <c r="AB7" s="17">
        <v>2.9411268303931478E-2</v>
      </c>
      <c r="AC7" s="17">
        <v>1.5259369722956773E-2</v>
      </c>
      <c r="AD7" s="17">
        <v>2.5990346116972683E-2</v>
      </c>
      <c r="AE7" s="17">
        <v>6.3843591334396353E-3</v>
      </c>
      <c r="AF7" s="17">
        <v>3.4020652947887642E-2</v>
      </c>
      <c r="AG7" s="17">
        <v>1.2245659259061105E-2</v>
      </c>
      <c r="AH7" s="19">
        <v>2.3027833723974298E-2</v>
      </c>
      <c r="AI7" s="16">
        <f t="shared" si="9"/>
        <v>9.9664182272863E-2</v>
      </c>
      <c r="AJ7" s="17">
        <f t="shared" si="10"/>
        <v>2.4122502637412651E-2</v>
      </c>
      <c r="AK7" s="18">
        <f t="shared" si="11"/>
        <v>0.24203783232144002</v>
      </c>
      <c r="AL7" s="17">
        <v>4.3205443021282472E-2</v>
      </c>
      <c r="AM7" s="17">
        <v>4.4029094955876945E-2</v>
      </c>
      <c r="AN7" s="17">
        <v>2.7695258783608918E-2</v>
      </c>
      <c r="AO7" s="17">
        <v>0.11918814904313527</v>
      </c>
      <c r="AP7" s="17">
        <v>0.20221828805400138</v>
      </c>
      <c r="AQ7" s="17">
        <v>0.13953451252223453</v>
      </c>
      <c r="AR7" s="19">
        <v>0.12177852952990144</v>
      </c>
      <c r="AS7" s="16">
        <f t="shared" si="12"/>
        <v>0.23267708388769673</v>
      </c>
      <c r="AT7" s="17">
        <f t="shared" si="13"/>
        <v>4.2041115455387038E-2</v>
      </c>
      <c r="AU7" s="18">
        <f t="shared" si="14"/>
        <v>0.18068438349381447</v>
      </c>
      <c r="AV7" s="17">
        <v>0.11404154230574649</v>
      </c>
      <c r="AW7" s="17">
        <v>0.27718582161125188</v>
      </c>
      <c r="AX7" s="17">
        <v>0.15635989110867191</v>
      </c>
      <c r="AY7" s="17">
        <v>0.28240796377366867</v>
      </c>
      <c r="AZ7" s="17">
        <v>0.39012963857886729</v>
      </c>
      <c r="BA7" s="17">
        <v>9.5957829498736713E-2</v>
      </c>
      <c r="BB7" s="19">
        <v>0.31265690033693427</v>
      </c>
    </row>
    <row r="8" spans="1:54" s="15" customFormat="1">
      <c r="A8" s="13">
        <v>989.73</v>
      </c>
      <c r="B8" s="14">
        <v>1964.9929</v>
      </c>
      <c r="C8" s="38"/>
      <c r="D8" s="20" t="s">
        <v>26</v>
      </c>
      <c r="E8" s="16">
        <f t="shared" si="0"/>
        <v>0.13850568755162015</v>
      </c>
      <c r="F8" s="17">
        <f t="shared" si="1"/>
        <v>1.9513355708190041E-2</v>
      </c>
      <c r="G8" s="18">
        <f t="shared" si="2"/>
        <v>0.14088486944565032</v>
      </c>
      <c r="H8" s="17">
        <v>9.4657514396240858E-2</v>
      </c>
      <c r="I8" s="17">
        <v>0.12225505425930833</v>
      </c>
      <c r="J8" s="17">
        <v>0.17854838309150473</v>
      </c>
      <c r="K8" s="17">
        <v>0.2168658999825982</v>
      </c>
      <c r="L8" s="17">
        <v>0.14276520551749597</v>
      </c>
      <c r="M8" s="17">
        <v>0.15242703962617071</v>
      </c>
      <c r="N8" s="19">
        <v>6.2020715988022515E-2</v>
      </c>
      <c r="O8" s="16">
        <f t="shared" si="3"/>
        <v>3.5671214970612521E-2</v>
      </c>
      <c r="P8" s="17">
        <f t="shared" si="4"/>
        <v>1.0404093630109955E-2</v>
      </c>
      <c r="Q8" s="18">
        <f t="shared" si="5"/>
        <v>0.29166636568676718</v>
      </c>
      <c r="R8" s="17">
        <v>5.466832766441985E-3</v>
      </c>
      <c r="S8" s="17">
        <v>1.8694997507447374E-2</v>
      </c>
      <c r="T8" s="17">
        <v>4.5543968945361439E-2</v>
      </c>
      <c r="U8" s="17">
        <v>1.6362060657671627E-2</v>
      </c>
      <c r="V8" s="17">
        <v>2.2887993406844463E-2</v>
      </c>
      <c r="W8" s="17">
        <v>5.8044943609822409E-2</v>
      </c>
      <c r="X8" s="19">
        <v>8.2697707900698358E-2</v>
      </c>
      <c r="Y8" s="16">
        <f t="shared" si="6"/>
        <v>1.052143125423563E-2</v>
      </c>
      <c r="Z8" s="17">
        <f t="shared" si="7"/>
        <v>4.8493710825051562E-3</v>
      </c>
      <c r="AA8" s="18">
        <f t="shared" si="8"/>
        <v>0.46090412657051166</v>
      </c>
      <c r="AB8" s="17">
        <v>2.724681403255394E-3</v>
      </c>
      <c r="AC8" s="17">
        <v>3.0267849170164526E-3</v>
      </c>
      <c r="AD8" s="17">
        <v>1.2187715926837824E-2</v>
      </c>
      <c r="AE8" s="17">
        <v>1.2050813620720603E-3</v>
      </c>
      <c r="AF8" s="17">
        <v>3.7276307054454214E-2</v>
      </c>
      <c r="AG8" s="17">
        <v>3.2265685297382016E-3</v>
      </c>
      <c r="AH8" s="19">
        <v>1.4002879586275272E-2</v>
      </c>
      <c r="AI8" s="16">
        <f t="shared" si="9"/>
        <v>5.6190527208813457E-2</v>
      </c>
      <c r="AJ8" s="17">
        <f t="shared" si="10"/>
        <v>2.3040128064405762E-2</v>
      </c>
      <c r="AK8" s="18">
        <f t="shared" si="11"/>
        <v>0.41003580512396276</v>
      </c>
      <c r="AL8" s="17">
        <v>7.0365798133481261E-3</v>
      </c>
      <c r="AM8" s="17">
        <v>1.1821397839314771E-2</v>
      </c>
      <c r="AN8" s="17">
        <v>2.1980628351347158E-2</v>
      </c>
      <c r="AO8" s="17">
        <v>0.14905247319844148</v>
      </c>
      <c r="AP8" s="17">
        <v>0.13337646571255571</v>
      </c>
      <c r="AQ8" s="17">
        <v>9.8908591282251355E-3</v>
      </c>
      <c r="AR8" s="19">
        <v>6.0175286418461843E-2</v>
      </c>
      <c r="AS8" s="16">
        <f t="shared" si="12"/>
        <v>0.10678775641372473</v>
      </c>
      <c r="AT8" s="17">
        <f t="shared" si="13"/>
        <v>3.9204419933279201E-2</v>
      </c>
      <c r="AU8" s="18">
        <f t="shared" si="14"/>
        <v>0.36712467093503348</v>
      </c>
      <c r="AV8" s="17">
        <v>2.3076050175914967E-2</v>
      </c>
      <c r="AW8" s="17">
        <v>1.0081459098612333E-2</v>
      </c>
      <c r="AX8" s="17">
        <v>5.261237632824696E-2</v>
      </c>
      <c r="AY8" s="17">
        <v>0.14008506944547</v>
      </c>
      <c r="AZ8" s="17">
        <v>4.2239148596404368E-2</v>
      </c>
      <c r="BA8" s="17">
        <v>0.28791162526064146</v>
      </c>
      <c r="BB8" s="19">
        <v>0.19150856599078306</v>
      </c>
    </row>
    <row r="9" spans="1:54" s="15" customFormat="1">
      <c r="A9" s="13">
        <v>1091.76</v>
      </c>
      <c r="B9" s="14">
        <v>2169.0927000000001</v>
      </c>
      <c r="C9" s="38"/>
      <c r="D9" s="20" t="s">
        <v>25</v>
      </c>
      <c r="E9" s="16">
        <f t="shared" si="0"/>
        <v>0.16526978566013009</v>
      </c>
      <c r="F9" s="17">
        <f t="shared" si="1"/>
        <v>1.8750788901675544E-2</v>
      </c>
      <c r="G9" s="18">
        <f t="shared" si="2"/>
        <v>0.11345563756121582</v>
      </c>
      <c r="H9" s="17">
        <v>0.11057202127722131</v>
      </c>
      <c r="I9" s="17">
        <v>0.14613285124126002</v>
      </c>
      <c r="J9" s="17">
        <v>0.19459565029743708</v>
      </c>
      <c r="K9" s="17">
        <v>0.20864567664097869</v>
      </c>
      <c r="L9" s="17">
        <v>0.19319106446872297</v>
      </c>
      <c r="M9" s="17">
        <v>0.21323081457394</v>
      </c>
      <c r="N9" s="19">
        <v>9.0520421121350683E-2</v>
      </c>
      <c r="O9" s="16">
        <f t="shared" si="3"/>
        <v>3.18613913079537E-2</v>
      </c>
      <c r="P9" s="17">
        <f t="shared" si="4"/>
        <v>8.7870135366254192E-3</v>
      </c>
      <c r="Q9" s="18">
        <f t="shared" si="5"/>
        <v>0.27578875798910507</v>
      </c>
      <c r="R9" s="17">
        <v>1.1669072700812747E-2</v>
      </c>
      <c r="S9" s="17">
        <v>4.8469675563441374E-2</v>
      </c>
      <c r="T9" s="17">
        <v>1.7690414406047541E-2</v>
      </c>
      <c r="U9" s="17">
        <v>2.3457409400756572E-2</v>
      </c>
      <c r="V9" s="17">
        <v>2.0297607218185985E-2</v>
      </c>
      <c r="W9" s="17">
        <v>2.3865247559746724E-2</v>
      </c>
      <c r="X9" s="19">
        <v>7.7580312306684981E-2</v>
      </c>
      <c r="Y9" s="16">
        <f t="shared" si="6"/>
        <v>1.0192916784683816E-2</v>
      </c>
      <c r="Z9" s="17">
        <f t="shared" si="7"/>
        <v>3.6937604673536028E-3</v>
      </c>
      <c r="AA9" s="18">
        <f t="shared" si="8"/>
        <v>0.36238503123109556</v>
      </c>
      <c r="AB9" s="17">
        <v>6.5204688174873163E-3</v>
      </c>
      <c r="AC9" s="17">
        <v>0</v>
      </c>
      <c r="AD9" s="17">
        <v>1.4831346536121113E-2</v>
      </c>
      <c r="AE9" s="17">
        <v>8.5530093553778334E-3</v>
      </c>
      <c r="AF9" s="17">
        <v>2.9226997471600919E-2</v>
      </c>
      <c r="AG9" s="17">
        <v>1.8780143501730265E-3</v>
      </c>
      <c r="AH9" s="19">
        <v>1.0340580962026507E-2</v>
      </c>
      <c r="AI9" s="16">
        <f t="shared" si="9"/>
        <v>8.2827522403351658E-2</v>
      </c>
      <c r="AJ9" s="17">
        <f t="shared" si="10"/>
        <v>3.8740530916210936E-2</v>
      </c>
      <c r="AK9" s="18">
        <f t="shared" si="11"/>
        <v>0.46772533805313099</v>
      </c>
      <c r="AL9" s="17">
        <v>2.7068935700315544E-2</v>
      </c>
      <c r="AM9" s="17">
        <v>2.8997120814714516E-2</v>
      </c>
      <c r="AN9" s="17">
        <v>0</v>
      </c>
      <c r="AO9" s="17">
        <v>0.22196799548908977</v>
      </c>
      <c r="AP9" s="17">
        <v>0.23936176028881295</v>
      </c>
      <c r="AQ9" s="17">
        <v>9.1359035819697891E-3</v>
      </c>
      <c r="AR9" s="19">
        <v>5.3260940948559064E-2</v>
      </c>
      <c r="AS9" s="16">
        <f t="shared" si="12"/>
        <v>7.1716236787602194E-2</v>
      </c>
      <c r="AT9" s="17">
        <f t="shared" si="13"/>
        <v>3.0886728685975123E-2</v>
      </c>
      <c r="AU9" s="18">
        <f t="shared" si="14"/>
        <v>0.43067971870094846</v>
      </c>
      <c r="AV9" s="17">
        <v>2.4328867318486477E-2</v>
      </c>
      <c r="AW9" s="17">
        <v>2.95805064681951E-2</v>
      </c>
      <c r="AX9" s="17">
        <v>3.3247172254028234E-2</v>
      </c>
      <c r="AY9" s="17">
        <v>0</v>
      </c>
      <c r="AZ9" s="17">
        <v>0.17726421991041372</v>
      </c>
      <c r="BA9" s="17">
        <v>3.5579736594003236E-2</v>
      </c>
      <c r="BB9" s="19">
        <v>0.20201315496808855</v>
      </c>
    </row>
    <row r="10" spans="1:54" s="15" customFormat="1">
      <c r="A10" s="13">
        <v>798.37</v>
      </c>
      <c r="B10" s="14">
        <v>2373.1923999999999</v>
      </c>
      <c r="C10" s="38"/>
      <c r="D10" s="20" t="s">
        <v>20</v>
      </c>
      <c r="E10" s="16">
        <f t="shared" si="0"/>
        <v>0.24173276480951247</v>
      </c>
      <c r="F10" s="17">
        <f t="shared" si="1"/>
        <v>4.7364250396483905E-2</v>
      </c>
      <c r="G10" s="18">
        <f t="shared" si="2"/>
        <v>0.19593641115968433</v>
      </c>
      <c r="H10" s="17">
        <v>0.1217113880776946</v>
      </c>
      <c r="I10" s="17">
        <v>0.42906898398296933</v>
      </c>
      <c r="J10" s="17">
        <v>0.34607548966667895</v>
      </c>
      <c r="K10" s="17">
        <v>0.26917244507039628</v>
      </c>
      <c r="L10" s="17">
        <v>0.2786310155314406</v>
      </c>
      <c r="M10" s="17">
        <v>0.16774004023918701</v>
      </c>
      <c r="N10" s="19">
        <v>7.9729991098220543E-2</v>
      </c>
      <c r="O10" s="16">
        <f t="shared" si="3"/>
        <v>1.441102508243714E-2</v>
      </c>
      <c r="P10" s="17">
        <f t="shared" si="4"/>
        <v>9.5493104995598328E-3</v>
      </c>
      <c r="Q10" s="18">
        <f t="shared" si="5"/>
        <v>0.66263922551891696</v>
      </c>
      <c r="R10" s="17">
        <v>0</v>
      </c>
      <c r="S10" s="17">
        <v>0</v>
      </c>
      <c r="T10" s="17">
        <v>0</v>
      </c>
      <c r="U10" s="17">
        <v>0</v>
      </c>
      <c r="V10" s="17">
        <v>4.0549373107927493E-2</v>
      </c>
      <c r="W10" s="17">
        <v>0</v>
      </c>
      <c r="X10" s="19">
        <v>6.032780246913249E-2</v>
      </c>
      <c r="Y10" s="16">
        <f t="shared" si="6"/>
        <v>7.9977823915656134E-3</v>
      </c>
      <c r="Z10" s="17">
        <f t="shared" si="7"/>
        <v>7.9977823915656134E-3</v>
      </c>
      <c r="AA10" s="18">
        <f t="shared" si="8"/>
        <v>1</v>
      </c>
      <c r="AB10" s="17">
        <v>0</v>
      </c>
      <c r="AC10" s="17">
        <v>0</v>
      </c>
      <c r="AD10" s="17">
        <v>0</v>
      </c>
      <c r="AE10" s="17">
        <v>0</v>
      </c>
      <c r="AF10" s="17">
        <v>5.5984476740959299E-2</v>
      </c>
      <c r="AG10" s="17">
        <v>0</v>
      </c>
      <c r="AH10" s="19">
        <v>0</v>
      </c>
      <c r="AI10" s="16">
        <f t="shared" si="9"/>
        <v>8.6310302542965983E-2</v>
      </c>
      <c r="AJ10" s="17">
        <f t="shared" si="10"/>
        <v>4.9101723113848354E-2</v>
      </c>
      <c r="AK10" s="18">
        <f t="shared" si="11"/>
        <v>0.56889759005774665</v>
      </c>
      <c r="AL10" s="17">
        <v>4.2345886656336137E-2</v>
      </c>
      <c r="AM10" s="17">
        <v>0</v>
      </c>
      <c r="AN10" s="17">
        <v>0</v>
      </c>
      <c r="AO10" s="17">
        <v>0.24154935604223446</v>
      </c>
      <c r="AP10" s="17">
        <v>0.30501683712661165</v>
      </c>
      <c r="AQ10" s="17">
        <v>0</v>
      </c>
      <c r="AR10" s="19">
        <v>1.5260037975579633E-2</v>
      </c>
      <c r="AS10" s="16">
        <f t="shared" si="12"/>
        <v>2.3451741614727163E-2</v>
      </c>
      <c r="AT10" s="17">
        <f t="shared" si="13"/>
        <v>1.5881136946753412E-2</v>
      </c>
      <c r="AU10" s="18">
        <f t="shared" si="14"/>
        <v>0.67718369098781206</v>
      </c>
      <c r="AV10" s="17">
        <v>1.3415021531361964E-2</v>
      </c>
      <c r="AW10" s="17">
        <v>1.5517564300734237E-2</v>
      </c>
      <c r="AX10" s="17">
        <v>0</v>
      </c>
      <c r="AY10" s="17">
        <v>0</v>
      </c>
      <c r="AZ10" s="17">
        <v>0</v>
      </c>
      <c r="BA10" s="17">
        <v>1.8226291717157179E-2</v>
      </c>
      <c r="BB10" s="19">
        <v>0.11700331375383677</v>
      </c>
    </row>
    <row r="11" spans="1:54" s="15" customFormat="1">
      <c r="A11" s="13">
        <v>866.23</v>
      </c>
      <c r="B11" s="14">
        <v>2577.2923000000001</v>
      </c>
      <c r="C11" s="38"/>
      <c r="D11" s="20" t="s">
        <v>31</v>
      </c>
      <c r="E11" s="16">
        <f t="shared" si="0"/>
        <v>4.8709475494343041E-3</v>
      </c>
      <c r="F11" s="17">
        <f t="shared" si="1"/>
        <v>3.1266156442889413E-3</v>
      </c>
      <c r="G11" s="18">
        <f t="shared" si="2"/>
        <v>0.6418906408984133</v>
      </c>
      <c r="H11" s="17">
        <v>0</v>
      </c>
      <c r="I11" s="17">
        <v>0</v>
      </c>
      <c r="J11" s="17">
        <v>2.2574561176851349E-2</v>
      </c>
      <c r="K11" s="17">
        <v>6.3413359128874098E-3</v>
      </c>
      <c r="L11" s="17">
        <v>5.1807357563013667E-3</v>
      </c>
      <c r="M11" s="17">
        <v>0</v>
      </c>
      <c r="N11" s="19">
        <v>0</v>
      </c>
      <c r="O11" s="16">
        <f t="shared" si="3"/>
        <v>0</v>
      </c>
      <c r="P11" s="17">
        <f t="shared" si="4"/>
        <v>0</v>
      </c>
      <c r="Q11" s="18">
        <f t="shared" si="5"/>
        <v>0</v>
      </c>
      <c r="R11" s="17">
        <v>0</v>
      </c>
      <c r="S11" s="17">
        <v>0</v>
      </c>
      <c r="T11" s="17">
        <v>0</v>
      </c>
      <c r="U11" s="17">
        <v>0</v>
      </c>
      <c r="V11" s="17">
        <v>0</v>
      </c>
      <c r="W11" s="17">
        <v>0</v>
      </c>
      <c r="X11" s="19">
        <v>0</v>
      </c>
      <c r="Y11" s="16">
        <f t="shared" si="6"/>
        <v>0</v>
      </c>
      <c r="Z11" s="17">
        <f t="shared" si="7"/>
        <v>0</v>
      </c>
      <c r="AA11" s="18">
        <f t="shared" si="8"/>
        <v>0</v>
      </c>
      <c r="AB11" s="17">
        <v>0</v>
      </c>
      <c r="AC11" s="17">
        <v>0</v>
      </c>
      <c r="AD11" s="17">
        <v>0</v>
      </c>
      <c r="AE11" s="17">
        <v>0</v>
      </c>
      <c r="AF11" s="17">
        <v>0</v>
      </c>
      <c r="AG11" s="17">
        <v>0</v>
      </c>
      <c r="AH11" s="19">
        <v>0</v>
      </c>
      <c r="AI11" s="16">
        <f t="shared" si="9"/>
        <v>3.7821263927973448E-3</v>
      </c>
      <c r="AJ11" s="17">
        <f t="shared" si="10"/>
        <v>2.769550524694494E-3</v>
      </c>
      <c r="AK11" s="18">
        <f t="shared" si="11"/>
        <v>0.73227339254679769</v>
      </c>
      <c r="AL11" s="17">
        <v>7.2445789658290329E-3</v>
      </c>
      <c r="AM11" s="17">
        <v>0</v>
      </c>
      <c r="AN11" s="17">
        <v>0</v>
      </c>
      <c r="AO11" s="17">
        <v>1.9230305783752382E-2</v>
      </c>
      <c r="AP11" s="17">
        <v>0</v>
      </c>
      <c r="AQ11" s="17">
        <v>0</v>
      </c>
      <c r="AR11" s="19">
        <v>0</v>
      </c>
      <c r="AS11" s="16">
        <f t="shared" si="12"/>
        <v>5.5316366537757928E-4</v>
      </c>
      <c r="AT11" s="17">
        <f t="shared" si="13"/>
        <v>5.5316366537757917E-4</v>
      </c>
      <c r="AU11" s="18">
        <f t="shared" si="14"/>
        <v>0.99999999999999978</v>
      </c>
      <c r="AV11" s="17">
        <v>0</v>
      </c>
      <c r="AW11" s="17">
        <v>0</v>
      </c>
      <c r="AX11" s="17">
        <v>0</v>
      </c>
      <c r="AY11" s="17">
        <v>0</v>
      </c>
      <c r="AZ11" s="17">
        <v>0</v>
      </c>
      <c r="BA11" s="17">
        <v>0</v>
      </c>
      <c r="BB11" s="19">
        <v>3.872145657643055E-3</v>
      </c>
    </row>
    <row r="12" spans="1:54" s="15" customFormat="1">
      <c r="A12" s="13"/>
      <c r="B12" s="14"/>
      <c r="C12" s="14"/>
      <c r="D12" s="20"/>
      <c r="E12" s="16"/>
      <c r="F12" s="17"/>
      <c r="G12" s="18"/>
      <c r="H12" s="17"/>
      <c r="I12" s="17"/>
      <c r="J12" s="17"/>
      <c r="K12" s="17"/>
      <c r="L12" s="17"/>
      <c r="M12" s="17"/>
      <c r="N12" s="19"/>
      <c r="O12" s="16"/>
      <c r="P12" s="17"/>
      <c r="Q12" s="18"/>
      <c r="R12" s="17"/>
      <c r="S12" s="17"/>
      <c r="T12" s="17"/>
      <c r="U12" s="17"/>
      <c r="V12" s="17"/>
      <c r="W12" s="17"/>
      <c r="X12" s="19"/>
      <c r="Y12" s="16"/>
      <c r="Z12" s="17"/>
      <c r="AA12" s="18"/>
      <c r="AB12" s="17"/>
      <c r="AC12" s="17"/>
      <c r="AD12" s="17"/>
      <c r="AE12" s="17"/>
      <c r="AF12" s="17"/>
      <c r="AG12" s="17"/>
      <c r="AH12" s="19"/>
      <c r="AI12" s="16"/>
      <c r="AJ12" s="17"/>
      <c r="AK12" s="18"/>
      <c r="AL12" s="17"/>
      <c r="AM12" s="17"/>
      <c r="AN12" s="17"/>
      <c r="AO12" s="17"/>
      <c r="AP12" s="17"/>
      <c r="AQ12" s="17"/>
      <c r="AR12" s="19"/>
      <c r="AS12" s="16"/>
      <c r="AT12" s="17"/>
      <c r="AU12" s="18"/>
      <c r="AV12" s="17"/>
      <c r="AW12" s="17"/>
      <c r="AX12" s="17"/>
      <c r="AY12" s="17"/>
      <c r="AZ12" s="17"/>
      <c r="BA12" s="17"/>
      <c r="BB12" s="19"/>
    </row>
    <row r="13" spans="1:54" s="15" customFormat="1">
      <c r="A13" s="13">
        <v>951.55</v>
      </c>
      <c r="B13" s="14">
        <v>944.49400000000003</v>
      </c>
      <c r="C13" s="38" t="s">
        <v>36</v>
      </c>
      <c r="D13" s="20" t="s">
        <v>29</v>
      </c>
      <c r="E13" s="16">
        <f t="shared" ref="E13:E23" si="15">AVERAGE(H13:N13)</f>
        <v>6.7336909441077213E-3</v>
      </c>
      <c r="F13" s="17">
        <f t="shared" ref="F13:F23" si="16">STDEV(H13:N13)/SQRT(7)</f>
        <v>6.7336909441077205E-3</v>
      </c>
      <c r="G13" s="18">
        <f t="shared" ref="G13:G23" si="17">IFERROR(F13/E13,0)</f>
        <v>0.99999999999999989</v>
      </c>
      <c r="H13" s="17">
        <v>4.7135836608754048E-2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9">
        <v>0</v>
      </c>
      <c r="O13" s="16">
        <f t="shared" ref="O13:O23" si="18">AVERAGE(R13:X13)</f>
        <v>7.94389629745511E-4</v>
      </c>
      <c r="P13" s="17">
        <f t="shared" ref="P13:P23" si="19">STDEV(R13:X13)/SQRT(7)</f>
        <v>7.9438962974551089E-4</v>
      </c>
      <c r="Q13" s="18">
        <f t="shared" ref="Q13:Q23" si="20">IFERROR(P13/O13,0)</f>
        <v>0.99999999999999989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9">
        <v>5.5607274082185767E-3</v>
      </c>
      <c r="Y13" s="16">
        <f t="shared" ref="Y13:Y23" si="21">AVERAGE(AB13:AH13)</f>
        <v>0</v>
      </c>
      <c r="Z13" s="17">
        <f t="shared" ref="Z13:Z23" si="22">STDEV(AB13:AH13)/SQRT(7)</f>
        <v>0</v>
      </c>
      <c r="AA13" s="18">
        <f t="shared" ref="AA13:AA23" si="23">IFERROR(Z13/Y13,0)</f>
        <v>0</v>
      </c>
      <c r="AB13" s="17">
        <v>0</v>
      </c>
      <c r="AC13" s="17">
        <v>0</v>
      </c>
      <c r="AD13" s="17">
        <v>0</v>
      </c>
      <c r="AE13" s="17">
        <v>0</v>
      </c>
      <c r="AF13" s="17">
        <v>0</v>
      </c>
      <c r="AG13" s="17">
        <v>0</v>
      </c>
      <c r="AH13" s="19">
        <v>0</v>
      </c>
      <c r="AI13" s="16">
        <f t="shared" ref="AI13:AI23" si="24">AVERAGE(AL13:AR13)</f>
        <v>2.5724190520216455E-3</v>
      </c>
      <c r="AJ13" s="17">
        <f t="shared" ref="AJ13:AJ23" si="25">STDEV(AL13:AR13)/SQRT(7)</f>
        <v>1.799813150332316E-3</v>
      </c>
      <c r="AK13" s="18">
        <f t="shared" ref="AK13:AK23" si="26">IFERROR(AJ13/AI13,0)</f>
        <v>0.69965783720885444</v>
      </c>
      <c r="AL13" s="17">
        <v>0</v>
      </c>
      <c r="AM13" s="17">
        <v>0</v>
      </c>
      <c r="AN13" s="17">
        <v>0</v>
      </c>
      <c r="AO13" s="17">
        <v>1.2185313917606929E-2</v>
      </c>
      <c r="AP13" s="17">
        <v>5.8216194465445887E-3</v>
      </c>
      <c r="AQ13" s="17">
        <v>0</v>
      </c>
      <c r="AR13" s="19">
        <v>0</v>
      </c>
      <c r="AS13" s="16">
        <f t="shared" ref="AS13:AS23" si="27">AVERAGE(AV13:BB13)</f>
        <v>7.0105734550058628E-3</v>
      </c>
      <c r="AT13" s="17">
        <f t="shared" ref="AT13:AT23" si="28">STDEV(AV13:BB13)/SQRT(7)</f>
        <v>4.8763947052606216E-3</v>
      </c>
      <c r="AU13" s="18">
        <f t="shared" ref="AU13:AU23" si="29">IFERROR(AT13/AS13,0)</f>
        <v>0.69557715022280497</v>
      </c>
      <c r="AV13" s="17">
        <v>2.6673043224068388E-3</v>
      </c>
      <c r="AW13" s="17">
        <v>0</v>
      </c>
      <c r="AX13" s="17">
        <v>1.1826655669376362E-2</v>
      </c>
      <c r="AY13" s="17">
        <v>0</v>
      </c>
      <c r="AZ13" s="17">
        <v>0</v>
      </c>
      <c r="BA13" s="17">
        <v>0</v>
      </c>
      <c r="BB13" s="19">
        <v>3.4580054193257832E-2</v>
      </c>
    </row>
    <row r="14" spans="1:54" s="15" customFormat="1">
      <c r="A14" s="13">
        <v>566.45000000000005</v>
      </c>
      <c r="B14" s="14">
        <v>1118.5832</v>
      </c>
      <c r="C14" s="38"/>
      <c r="D14" s="20" t="s">
        <v>79</v>
      </c>
      <c r="E14" s="16">
        <f t="shared" si="15"/>
        <v>4.0760349733359742E-2</v>
      </c>
      <c r="F14" s="17">
        <f t="shared" si="16"/>
        <v>1.4929184007135438E-2</v>
      </c>
      <c r="G14" s="18">
        <f t="shared" si="17"/>
        <v>0.36626731872511031</v>
      </c>
      <c r="H14" s="17">
        <v>0.11707590335086453</v>
      </c>
      <c r="I14" s="17">
        <v>0</v>
      </c>
      <c r="J14" s="17">
        <v>3.1284377392166871E-2</v>
      </c>
      <c r="K14" s="17">
        <v>4.4773471430090674E-2</v>
      </c>
      <c r="L14" s="17">
        <v>5.1159141071625461E-2</v>
      </c>
      <c r="M14" s="17">
        <v>4.1029554888770678E-2</v>
      </c>
      <c r="N14" s="19">
        <v>0</v>
      </c>
      <c r="O14" s="16">
        <f t="shared" si="18"/>
        <v>4.2703285314430487E-3</v>
      </c>
      <c r="P14" s="17">
        <f t="shared" si="19"/>
        <v>3.7192187401595546E-3</v>
      </c>
      <c r="Q14" s="18">
        <f t="shared" si="20"/>
        <v>0.87094440457552791</v>
      </c>
      <c r="R14" s="17">
        <v>0</v>
      </c>
      <c r="S14" s="17">
        <v>0</v>
      </c>
      <c r="T14" s="17">
        <v>0</v>
      </c>
      <c r="U14" s="17">
        <v>4.6023742216143651E-4</v>
      </c>
      <c r="V14" s="17">
        <v>0</v>
      </c>
      <c r="W14" s="17">
        <v>2.9839453607138976E-3</v>
      </c>
      <c r="X14" s="19">
        <v>2.6448116937226006E-2</v>
      </c>
      <c r="Y14" s="16">
        <f t="shared" si="21"/>
        <v>2.4310338675085028E-4</v>
      </c>
      <c r="Z14" s="17">
        <f t="shared" si="22"/>
        <v>2.4310338675085028E-4</v>
      </c>
      <c r="AA14" s="18">
        <f t="shared" si="23"/>
        <v>1</v>
      </c>
      <c r="AB14" s="17">
        <v>0</v>
      </c>
      <c r="AC14" s="17">
        <v>0</v>
      </c>
      <c r="AD14" s="17">
        <v>0</v>
      </c>
      <c r="AE14" s="17">
        <v>0</v>
      </c>
      <c r="AF14" s="17">
        <v>1.701723707255952E-3</v>
      </c>
      <c r="AG14" s="17">
        <v>0</v>
      </c>
      <c r="AH14" s="19">
        <v>0</v>
      </c>
      <c r="AI14" s="16">
        <f t="shared" si="24"/>
        <v>2.3380536184558078E-2</v>
      </c>
      <c r="AJ14" s="17">
        <f t="shared" si="25"/>
        <v>1.1008552249776855E-2</v>
      </c>
      <c r="AK14" s="18">
        <f t="shared" si="26"/>
        <v>0.47084259158468617</v>
      </c>
      <c r="AL14" s="17">
        <v>1.3759523862481911E-2</v>
      </c>
      <c r="AM14" s="17">
        <v>0</v>
      </c>
      <c r="AN14" s="17">
        <v>0</v>
      </c>
      <c r="AO14" s="17">
        <v>5.7263430134201966E-2</v>
      </c>
      <c r="AP14" s="17">
        <v>7.1688462930731792E-2</v>
      </c>
      <c r="AQ14" s="17">
        <v>1.7157889968719954E-2</v>
      </c>
      <c r="AR14" s="19">
        <v>3.7944463957709112E-3</v>
      </c>
      <c r="AS14" s="16">
        <f t="shared" si="27"/>
        <v>0.23328627904662053</v>
      </c>
      <c r="AT14" s="17">
        <f t="shared" si="28"/>
        <v>1.8389964010238968E-2</v>
      </c>
      <c r="AU14" s="18">
        <f t="shared" si="29"/>
        <v>7.8830028432850391E-2</v>
      </c>
      <c r="AV14" s="17">
        <v>0.18671765614045324</v>
      </c>
      <c r="AW14" s="17">
        <v>0.17255397617988805</v>
      </c>
      <c r="AX14" s="17">
        <v>0.28699715454046976</v>
      </c>
      <c r="AY14" s="17">
        <v>0.27495404069236934</v>
      </c>
      <c r="AZ14" s="17">
        <v>0.25784741090947022</v>
      </c>
      <c r="BA14" s="17">
        <v>0.26597187934749411</v>
      </c>
      <c r="BB14" s="19">
        <v>0.18796183551619897</v>
      </c>
    </row>
    <row r="15" spans="1:54" s="15" customFormat="1">
      <c r="A15" s="13">
        <v>653.45000000000005</v>
      </c>
      <c r="B15" s="14">
        <v>1292.6724999999999</v>
      </c>
      <c r="C15" s="38"/>
      <c r="D15" s="20" t="s">
        <v>80</v>
      </c>
      <c r="E15" s="16">
        <f t="shared" si="15"/>
        <v>5.5228307314655459E-2</v>
      </c>
      <c r="F15" s="17">
        <f t="shared" si="16"/>
        <v>2.0365961304960982E-2</v>
      </c>
      <c r="G15" s="18">
        <f t="shared" si="17"/>
        <v>0.36875946946787275</v>
      </c>
      <c r="H15" s="17">
        <v>1.3705355561614381E-2</v>
      </c>
      <c r="I15" s="17">
        <v>8.8172666617443107E-2</v>
      </c>
      <c r="J15" s="17">
        <v>5.7921285988999351E-2</v>
      </c>
      <c r="K15" s="17">
        <v>2.5890966616192435E-2</v>
      </c>
      <c r="L15" s="17">
        <v>0.16056102179690931</v>
      </c>
      <c r="M15" s="17">
        <v>1.0417609435698702E-2</v>
      </c>
      <c r="N15" s="19">
        <v>2.9929245185730896E-2</v>
      </c>
      <c r="O15" s="16">
        <f t="shared" si="18"/>
        <v>5.2208767885345841E-2</v>
      </c>
      <c r="P15" s="17">
        <f t="shared" si="19"/>
        <v>1.6489330761322044E-2</v>
      </c>
      <c r="Q15" s="18">
        <f t="shared" si="20"/>
        <v>0.31583451265377077</v>
      </c>
      <c r="R15" s="17">
        <v>1.2270201584129573E-2</v>
      </c>
      <c r="S15" s="17">
        <v>0.12274724456522851</v>
      </c>
      <c r="T15" s="17">
        <v>9.5985852460352211E-2</v>
      </c>
      <c r="U15" s="17">
        <v>3.344272103278511E-2</v>
      </c>
      <c r="V15" s="17">
        <v>9.5337091964845504E-3</v>
      </c>
      <c r="W15" s="17">
        <v>6.4119133027358097E-2</v>
      </c>
      <c r="X15" s="19">
        <v>2.7362513331082836E-2</v>
      </c>
      <c r="Y15" s="16">
        <f t="shared" si="21"/>
        <v>3.0237734647682504E-2</v>
      </c>
      <c r="Z15" s="17">
        <f t="shared" si="22"/>
        <v>5.7078685629404265E-3</v>
      </c>
      <c r="AA15" s="18">
        <f t="shared" si="23"/>
        <v>0.18876640824605861</v>
      </c>
      <c r="AB15" s="17">
        <v>1.0765709974887712E-2</v>
      </c>
      <c r="AC15" s="17">
        <v>2.8318816562753504E-2</v>
      </c>
      <c r="AD15" s="17">
        <v>4.2573637849550011E-2</v>
      </c>
      <c r="AE15" s="17">
        <v>4.0293283888735036E-2</v>
      </c>
      <c r="AF15" s="17">
        <v>1.0537715327934702E-2</v>
      </c>
      <c r="AG15" s="17">
        <v>3.0387138737097412E-2</v>
      </c>
      <c r="AH15" s="19">
        <v>4.8787840192819114E-2</v>
      </c>
      <c r="AI15" s="16">
        <f t="shared" si="24"/>
        <v>0.12534680810209373</v>
      </c>
      <c r="AJ15" s="17">
        <f t="shared" si="25"/>
        <v>2.7893023748612696E-2</v>
      </c>
      <c r="AK15" s="18">
        <f t="shared" si="26"/>
        <v>0.2225267972192328</v>
      </c>
      <c r="AL15" s="17">
        <v>0.11220034906954116</v>
      </c>
      <c r="AM15" s="17">
        <v>9.7388996393349803E-2</v>
      </c>
      <c r="AN15" s="17">
        <v>3.3147273181004806E-2</v>
      </c>
      <c r="AO15" s="17">
        <v>0.10030144529040926</v>
      </c>
      <c r="AP15" s="17">
        <v>8.1515449557931857E-2</v>
      </c>
      <c r="AQ15" s="17">
        <v>0.23727009284552372</v>
      </c>
      <c r="AR15" s="19">
        <v>0.21560405037689556</v>
      </c>
      <c r="AS15" s="16">
        <f t="shared" si="27"/>
        <v>0.54375183639243896</v>
      </c>
      <c r="AT15" s="17">
        <f t="shared" si="28"/>
        <v>0.12169097432735639</v>
      </c>
      <c r="AU15" s="18">
        <f t="shared" si="29"/>
        <v>0.22379873718629437</v>
      </c>
      <c r="AV15" s="17">
        <v>0.30674885482906389</v>
      </c>
      <c r="AW15" s="17">
        <v>0.35168126619808315</v>
      </c>
      <c r="AX15" s="17">
        <v>1.1724799460244062</v>
      </c>
      <c r="AY15" s="17">
        <v>0.65521514426941552</v>
      </c>
      <c r="AZ15" s="17">
        <v>0.59540788965843272</v>
      </c>
      <c r="BA15" s="17">
        <v>0.52470662710167926</v>
      </c>
      <c r="BB15" s="19">
        <v>0.20002312666599276</v>
      </c>
    </row>
    <row r="16" spans="1:54" s="15" customFormat="1">
      <c r="A16" s="13">
        <v>581.44000000000005</v>
      </c>
      <c r="B16" s="14">
        <v>1148.5938000000001</v>
      </c>
      <c r="C16" s="38"/>
      <c r="D16" s="20" t="s">
        <v>16</v>
      </c>
      <c r="E16" s="16">
        <f t="shared" si="15"/>
        <v>2.3573598316830475</v>
      </c>
      <c r="F16" s="17">
        <f t="shared" si="16"/>
        <v>8.0064053634024052E-2</v>
      </c>
      <c r="G16" s="18">
        <f t="shared" si="17"/>
        <v>3.3963441880174042E-2</v>
      </c>
      <c r="H16" s="17">
        <v>2.3882484362504171</v>
      </c>
      <c r="I16" s="17">
        <v>2.6387485185134807</v>
      </c>
      <c r="J16" s="17">
        <v>2.2562516762241769</v>
      </c>
      <c r="K16" s="17">
        <v>2.3017950867862247</v>
      </c>
      <c r="L16" s="17">
        <v>2.6238734780884125</v>
      </c>
      <c r="M16" s="17">
        <v>2.0577986341512671</v>
      </c>
      <c r="N16" s="19">
        <v>2.2348029917673515</v>
      </c>
      <c r="O16" s="16">
        <f t="shared" si="18"/>
        <v>1.0295504707296124</v>
      </c>
      <c r="P16" s="17">
        <f t="shared" si="19"/>
        <v>7.6649654702825143E-2</v>
      </c>
      <c r="Q16" s="18">
        <f t="shared" si="20"/>
        <v>7.444963300197005E-2</v>
      </c>
      <c r="R16" s="17">
        <v>0.90384175261863797</v>
      </c>
      <c r="S16" s="17">
        <v>0.93858748489134969</v>
      </c>
      <c r="T16" s="17">
        <v>1.2319875369987572</v>
      </c>
      <c r="U16" s="17">
        <v>1.3336141251450422</v>
      </c>
      <c r="V16" s="17">
        <v>1.0232609157005264</v>
      </c>
      <c r="W16" s="17">
        <v>1.0443180066246602</v>
      </c>
      <c r="X16" s="19">
        <v>0.73124347312831284</v>
      </c>
      <c r="Y16" s="16">
        <f t="shared" si="21"/>
        <v>0.79611541770674044</v>
      </c>
      <c r="Z16" s="17">
        <f t="shared" si="22"/>
        <v>8.692224046479953E-2</v>
      </c>
      <c r="AA16" s="18">
        <f t="shared" si="23"/>
        <v>0.10918296333863801</v>
      </c>
      <c r="AB16" s="17">
        <v>0.51407550820283299</v>
      </c>
      <c r="AC16" s="17">
        <v>1.0677697098054129</v>
      </c>
      <c r="AD16" s="17">
        <v>0.88213220549607119</v>
      </c>
      <c r="AE16" s="17">
        <v>0.98557586005108522</v>
      </c>
      <c r="AF16" s="17">
        <v>0.46118088248257816</v>
      </c>
      <c r="AG16" s="17">
        <v>0.88614184928826745</v>
      </c>
      <c r="AH16" s="19">
        <v>0.77593190862093497</v>
      </c>
      <c r="AI16" s="16">
        <f t="shared" si="24"/>
        <v>1.0939596599993577</v>
      </c>
      <c r="AJ16" s="17">
        <f t="shared" si="25"/>
        <v>0.27987316270312834</v>
      </c>
      <c r="AK16" s="18">
        <f t="shared" si="26"/>
        <v>0.25583499368093032</v>
      </c>
      <c r="AL16" s="17">
        <v>0.90304224885201057</v>
      </c>
      <c r="AM16" s="17">
        <v>0.88729802970410421</v>
      </c>
      <c r="AN16" s="17">
        <v>2.7567393363914023</v>
      </c>
      <c r="AO16" s="17">
        <v>0.67760281442507264</v>
      </c>
      <c r="AP16" s="17">
        <v>0.70376479970932282</v>
      </c>
      <c r="AQ16" s="17">
        <v>0.77792230427489917</v>
      </c>
      <c r="AR16" s="19">
        <v>0.9513480866386933</v>
      </c>
      <c r="AS16" s="16">
        <f t="shared" si="27"/>
        <v>5.2094773035259294</v>
      </c>
      <c r="AT16" s="17">
        <f t="shared" si="28"/>
        <v>1.5275559499663391</v>
      </c>
      <c r="AU16" s="18">
        <f t="shared" si="29"/>
        <v>0.29322633749310006</v>
      </c>
      <c r="AV16" s="17">
        <v>3.36335957542622</v>
      </c>
      <c r="AW16" s="17">
        <v>3.8786270182474887</v>
      </c>
      <c r="AX16" s="17">
        <v>7.0815869998731928</v>
      </c>
      <c r="AY16" s="17">
        <v>13.655068077362642</v>
      </c>
      <c r="AZ16" s="17">
        <v>3.213859110997805</v>
      </c>
      <c r="BA16" s="17">
        <v>3.2587070412101222</v>
      </c>
      <c r="BB16" s="19">
        <v>2.0151333015640316</v>
      </c>
    </row>
    <row r="17" spans="1:54" s="15" customFormat="1">
      <c r="A17" s="13">
        <v>668.52</v>
      </c>
      <c r="B17" s="14">
        <v>1322.683</v>
      </c>
      <c r="C17" s="38"/>
      <c r="D17" s="20" t="s">
        <v>81</v>
      </c>
      <c r="E17" s="16">
        <f t="shared" si="15"/>
        <v>1.1411501056762055</v>
      </c>
      <c r="F17" s="17">
        <f t="shared" si="16"/>
        <v>7.06860076696222E-2</v>
      </c>
      <c r="G17" s="18">
        <f t="shared" si="17"/>
        <v>6.1942778007925747E-2</v>
      </c>
      <c r="H17" s="17">
        <v>1.4136305095124313</v>
      </c>
      <c r="I17" s="17">
        <v>1.2270238156836466</v>
      </c>
      <c r="J17" s="17">
        <v>1.3042063340532437</v>
      </c>
      <c r="K17" s="17">
        <v>1.0482231468957754</v>
      </c>
      <c r="L17" s="17">
        <v>0.97102126016747747</v>
      </c>
      <c r="M17" s="17">
        <v>1.1358548673613074</v>
      </c>
      <c r="N17" s="19">
        <v>0.88809080605955593</v>
      </c>
      <c r="O17" s="16">
        <f t="shared" si="18"/>
        <v>0.24161091887887415</v>
      </c>
      <c r="P17" s="17">
        <f t="shared" si="19"/>
        <v>4.0605091833256175E-2</v>
      </c>
      <c r="Q17" s="18">
        <f t="shared" si="20"/>
        <v>0.16805983778246614</v>
      </c>
      <c r="R17" s="17">
        <v>0.34203476801872174</v>
      </c>
      <c r="S17" s="17">
        <v>0.24389890113095511</v>
      </c>
      <c r="T17" s="17">
        <v>0.19589139140429021</v>
      </c>
      <c r="U17" s="17">
        <v>0.15707829886064387</v>
      </c>
      <c r="V17" s="17">
        <v>0.13004863099707617</v>
      </c>
      <c r="W17" s="17">
        <v>0.19326109364116081</v>
      </c>
      <c r="X17" s="19">
        <v>0.4290633480992711</v>
      </c>
      <c r="Y17" s="16">
        <f t="shared" si="21"/>
        <v>8.3230747602738492E-2</v>
      </c>
      <c r="Z17" s="17">
        <f t="shared" si="22"/>
        <v>3.1387105062931776E-2</v>
      </c>
      <c r="AA17" s="18">
        <f t="shared" si="23"/>
        <v>0.37710949338990518</v>
      </c>
      <c r="AB17" s="17">
        <v>0.195587469953446</v>
      </c>
      <c r="AC17" s="17">
        <v>2.9059075961956071E-2</v>
      </c>
      <c r="AD17" s="17">
        <v>5.2485605755781685E-2</v>
      </c>
      <c r="AE17" s="17">
        <v>2.8386062836557761E-2</v>
      </c>
      <c r="AF17" s="17">
        <v>0.21082115267953228</v>
      </c>
      <c r="AG17" s="17">
        <v>4.9969709861668543E-2</v>
      </c>
      <c r="AH17" s="19">
        <v>1.6306156170227088E-2</v>
      </c>
      <c r="AI17" s="16">
        <f t="shared" si="24"/>
        <v>0.39469057274285435</v>
      </c>
      <c r="AJ17" s="17">
        <f t="shared" si="25"/>
        <v>8.7378813063404281E-2</v>
      </c>
      <c r="AK17" s="18">
        <f t="shared" si="26"/>
        <v>0.22138560963383494</v>
      </c>
      <c r="AL17" s="17">
        <v>0.55107229845145289</v>
      </c>
      <c r="AM17" s="17">
        <v>0.42488622661976438</v>
      </c>
      <c r="AN17" s="17">
        <v>6.8604081141825479E-2</v>
      </c>
      <c r="AO17" s="17">
        <v>0.48788504156885487</v>
      </c>
      <c r="AP17" s="17">
        <v>0.73895908466724047</v>
      </c>
      <c r="AQ17" s="17">
        <v>0.15249695554245596</v>
      </c>
      <c r="AR17" s="19">
        <v>0.33893032120838612</v>
      </c>
      <c r="AS17" s="16">
        <f t="shared" si="27"/>
        <v>1.9602942439369957</v>
      </c>
      <c r="AT17" s="17">
        <f t="shared" si="28"/>
        <v>0.19603046531317214</v>
      </c>
      <c r="AU17" s="18">
        <f t="shared" si="29"/>
        <v>0.10000053100164723</v>
      </c>
      <c r="AV17" s="17">
        <v>1.5883668832352913</v>
      </c>
      <c r="AW17" s="17">
        <v>1.4322457717982826</v>
      </c>
      <c r="AX17" s="17">
        <v>2.3036423084202782</v>
      </c>
      <c r="AY17" s="17">
        <v>2.3787559584994278</v>
      </c>
      <c r="AZ17" s="17">
        <v>2.69718781814835</v>
      </c>
      <c r="BA17" s="17">
        <v>1.3596325349917844</v>
      </c>
      <c r="BB17" s="19">
        <v>1.962228432465557</v>
      </c>
    </row>
    <row r="18" spans="1:54" s="15" customFormat="1">
      <c r="A18" s="13">
        <v>755.62</v>
      </c>
      <c r="B18" s="14">
        <v>1496.7722000000001</v>
      </c>
      <c r="C18" s="38"/>
      <c r="D18" s="20" t="s">
        <v>82</v>
      </c>
      <c r="E18" s="16">
        <f t="shared" si="15"/>
        <v>5.9371737352562341E-2</v>
      </c>
      <c r="F18" s="17">
        <f t="shared" si="16"/>
        <v>1.5438957070348189E-2</v>
      </c>
      <c r="G18" s="18">
        <f t="shared" si="17"/>
        <v>0.26003882922725152</v>
      </c>
      <c r="H18" s="17">
        <v>0.13777006370992698</v>
      </c>
      <c r="I18" s="17">
        <v>3.7656439002404188E-2</v>
      </c>
      <c r="J18" s="17">
        <v>7.5050075747330108E-2</v>
      </c>
      <c r="K18" s="17">
        <v>4.6622735972309155E-2</v>
      </c>
      <c r="L18" s="17">
        <v>7.4054464397786693E-2</v>
      </c>
      <c r="M18" s="17">
        <v>2.4405554706170004E-2</v>
      </c>
      <c r="N18" s="19">
        <v>2.0042827932009233E-2</v>
      </c>
      <c r="O18" s="16">
        <f t="shared" si="18"/>
        <v>6.6179292283234312E-2</v>
      </c>
      <c r="P18" s="17">
        <f t="shared" si="19"/>
        <v>2.1994616475706018E-2</v>
      </c>
      <c r="Q18" s="18">
        <f t="shared" si="20"/>
        <v>0.33234892240269659</v>
      </c>
      <c r="R18" s="17">
        <v>9.6394080303739596E-2</v>
      </c>
      <c r="S18" s="17">
        <v>4.3322095530406335E-2</v>
      </c>
      <c r="T18" s="17">
        <v>4.4076247086224082E-2</v>
      </c>
      <c r="U18" s="17">
        <v>3.6568188216359279E-2</v>
      </c>
      <c r="V18" s="17">
        <v>3.2948460798491563E-2</v>
      </c>
      <c r="W18" s="17">
        <v>2.3109943315333389E-2</v>
      </c>
      <c r="X18" s="19">
        <v>0.18683603073208599</v>
      </c>
      <c r="Y18" s="16">
        <f t="shared" si="21"/>
        <v>1.9575446694532869E-2</v>
      </c>
      <c r="Z18" s="17">
        <f t="shared" si="22"/>
        <v>1.0601491047320281E-2</v>
      </c>
      <c r="AA18" s="18">
        <f t="shared" si="23"/>
        <v>0.54157083681166363</v>
      </c>
      <c r="AB18" s="17">
        <v>2.1834036906398787E-2</v>
      </c>
      <c r="AC18" s="17">
        <v>1.1248895368168796E-2</v>
      </c>
      <c r="AD18" s="17">
        <v>1.6641720794181331E-2</v>
      </c>
      <c r="AE18" s="17">
        <v>2.3980218986569828E-3</v>
      </c>
      <c r="AF18" s="17">
        <v>8.0671546968588734E-2</v>
      </c>
      <c r="AG18" s="17">
        <v>2.0367822515332283E-3</v>
      </c>
      <c r="AH18" s="19">
        <v>2.197122674202228E-3</v>
      </c>
      <c r="AI18" s="16">
        <f t="shared" si="24"/>
        <v>0.1042100764335053</v>
      </c>
      <c r="AJ18" s="17">
        <f t="shared" si="25"/>
        <v>2.8577162617790138E-2</v>
      </c>
      <c r="AK18" s="18">
        <f t="shared" si="26"/>
        <v>0.27422648169752323</v>
      </c>
      <c r="AL18" s="17">
        <v>0.15543868123159818</v>
      </c>
      <c r="AM18" s="17">
        <v>0.15314687395248502</v>
      </c>
      <c r="AN18" s="17">
        <v>3.9463898754531587E-2</v>
      </c>
      <c r="AO18" s="17">
        <v>0.1930908160684906</v>
      </c>
      <c r="AP18" s="17">
        <v>0.15220628157112978</v>
      </c>
      <c r="AQ18" s="17">
        <v>2.2634910403642509E-2</v>
      </c>
      <c r="AR18" s="19">
        <v>1.3489073052659355E-2</v>
      </c>
      <c r="AS18" s="16">
        <f t="shared" si="27"/>
        <v>0.2491652571142017</v>
      </c>
      <c r="AT18" s="17">
        <f t="shared" si="28"/>
        <v>5.5994678216478917E-2</v>
      </c>
      <c r="AU18" s="18">
        <f t="shared" si="29"/>
        <v>0.22472907685847418</v>
      </c>
      <c r="AV18" s="17">
        <v>0.38696456751745839</v>
      </c>
      <c r="AW18" s="17">
        <v>0.38344081963481685</v>
      </c>
      <c r="AX18" s="17">
        <v>0.15775775999816169</v>
      </c>
      <c r="AY18" s="17">
        <v>0.29827710545719383</v>
      </c>
      <c r="AZ18" s="17">
        <v>5.534557916063651E-2</v>
      </c>
      <c r="BA18" s="17">
        <v>8.0042381854226699E-2</v>
      </c>
      <c r="BB18" s="19">
        <v>0.38232858617691801</v>
      </c>
    </row>
    <row r="19" spans="1:54" s="15" customFormat="1">
      <c r="A19" s="13">
        <v>683.55</v>
      </c>
      <c r="B19" s="14">
        <v>1352.6936000000001</v>
      </c>
      <c r="C19" s="38"/>
      <c r="D19" s="20" t="s">
        <v>19</v>
      </c>
      <c r="E19" s="16">
        <f t="shared" si="15"/>
        <v>0.55059151153686681</v>
      </c>
      <c r="F19" s="17">
        <f t="shared" si="16"/>
        <v>3.2268201827159546E-2</v>
      </c>
      <c r="G19" s="18">
        <f t="shared" si="17"/>
        <v>5.860642808874636E-2</v>
      </c>
      <c r="H19" s="17">
        <v>0.72735881078283926</v>
      </c>
      <c r="I19" s="17">
        <v>0.54131433158000963</v>
      </c>
      <c r="J19" s="17">
        <v>0.51371669858081992</v>
      </c>
      <c r="K19" s="17">
        <v>0.58365280670118269</v>
      </c>
      <c r="L19" s="17">
        <v>0.52046399078126115</v>
      </c>
      <c r="M19" s="17">
        <v>0.49159696008402948</v>
      </c>
      <c r="N19" s="19">
        <v>0.4760369822479254</v>
      </c>
      <c r="O19" s="16">
        <f t="shared" si="18"/>
        <v>0.13323412435488832</v>
      </c>
      <c r="P19" s="17">
        <f t="shared" si="19"/>
        <v>2.6642301604696026E-2</v>
      </c>
      <c r="Q19" s="18">
        <f t="shared" si="20"/>
        <v>0.19996605024198164</v>
      </c>
      <c r="R19" s="17">
        <v>0.17397962526825639</v>
      </c>
      <c r="S19" s="17">
        <v>0.13111077757470621</v>
      </c>
      <c r="T19" s="17">
        <v>0.14999164348494723</v>
      </c>
      <c r="U19" s="17">
        <v>8.9269479164696894E-2</v>
      </c>
      <c r="V19" s="17">
        <v>2.7438539377540733E-2</v>
      </c>
      <c r="W19" s="17">
        <v>0.10870566613519629</v>
      </c>
      <c r="X19" s="19">
        <v>0.25214313947887473</v>
      </c>
      <c r="Y19" s="16">
        <f t="shared" si="21"/>
        <v>4.0402675678445125E-2</v>
      </c>
      <c r="Z19" s="17">
        <f t="shared" si="22"/>
        <v>1.5038043617867583E-2</v>
      </c>
      <c r="AA19" s="18">
        <f t="shared" si="23"/>
        <v>0.37220415146639402</v>
      </c>
      <c r="AB19" s="17">
        <v>8.1006185177672912E-2</v>
      </c>
      <c r="AC19" s="17">
        <v>5.7686855466543051E-3</v>
      </c>
      <c r="AD19" s="17">
        <v>4.490569739067056E-2</v>
      </c>
      <c r="AE19" s="17">
        <v>1.8399777345787068E-2</v>
      </c>
      <c r="AF19" s="17">
        <v>0.10801167113054821</v>
      </c>
      <c r="AG19" s="17">
        <v>1.135101944021771E-2</v>
      </c>
      <c r="AH19" s="19">
        <v>1.3375693717565088E-2</v>
      </c>
      <c r="AI19" s="16">
        <f t="shared" si="24"/>
        <v>0.16094264022152002</v>
      </c>
      <c r="AJ19" s="17">
        <f t="shared" si="25"/>
        <v>3.7667695672245829E-2</v>
      </c>
      <c r="AK19" s="18">
        <f t="shared" si="26"/>
        <v>0.23404422606961303</v>
      </c>
      <c r="AL19" s="17">
        <v>0.26091265239108286</v>
      </c>
      <c r="AM19" s="17">
        <v>0.22621443085272852</v>
      </c>
      <c r="AN19" s="17">
        <v>3.6672348883669451E-2</v>
      </c>
      <c r="AO19" s="17">
        <v>0.24509151099340404</v>
      </c>
      <c r="AP19" s="17">
        <v>0.22366901011412457</v>
      </c>
      <c r="AQ19" s="17">
        <v>4.2163921515693342E-2</v>
      </c>
      <c r="AR19" s="19">
        <v>9.1874606799937558E-2</v>
      </c>
      <c r="AS19" s="16">
        <f t="shared" si="27"/>
        <v>1</v>
      </c>
      <c r="AT19" s="17">
        <f t="shared" si="28"/>
        <v>0</v>
      </c>
      <c r="AU19" s="18">
        <f t="shared" si="29"/>
        <v>0</v>
      </c>
      <c r="AV19" s="17">
        <v>1</v>
      </c>
      <c r="AW19" s="17">
        <v>1</v>
      </c>
      <c r="AX19" s="17">
        <v>1</v>
      </c>
      <c r="AY19" s="17">
        <v>1</v>
      </c>
      <c r="AZ19" s="17">
        <v>1</v>
      </c>
      <c r="BA19" s="17">
        <v>1</v>
      </c>
      <c r="BB19" s="19">
        <v>1</v>
      </c>
    </row>
    <row r="20" spans="1:54" s="15" customFormat="1">
      <c r="A20" s="13">
        <v>770.63</v>
      </c>
      <c r="B20" s="14">
        <v>1526.7828</v>
      </c>
      <c r="C20" s="38"/>
      <c r="D20" s="20" t="s">
        <v>83</v>
      </c>
      <c r="E20" s="16">
        <f t="shared" si="15"/>
        <v>0.4877630257849726</v>
      </c>
      <c r="F20" s="17">
        <f t="shared" si="16"/>
        <v>4.8306280941246942E-2</v>
      </c>
      <c r="G20" s="18">
        <f t="shared" si="17"/>
        <v>9.9036372967192629E-2</v>
      </c>
      <c r="H20" s="17">
        <v>0.74113117623535119</v>
      </c>
      <c r="I20" s="17">
        <v>0.49874999989555918</v>
      </c>
      <c r="J20" s="17">
        <v>0.47504828023731316</v>
      </c>
      <c r="K20" s="17">
        <v>0.49629772088384549</v>
      </c>
      <c r="L20" s="17">
        <v>0.38490791933404189</v>
      </c>
      <c r="M20" s="17">
        <v>0.48156774584083195</v>
      </c>
      <c r="N20" s="19">
        <v>0.33663833806786536</v>
      </c>
      <c r="O20" s="16">
        <f t="shared" si="18"/>
        <v>0.19710555070654687</v>
      </c>
      <c r="P20" s="17">
        <f t="shared" si="19"/>
        <v>4.6720322312251684E-2</v>
      </c>
      <c r="Q20" s="18">
        <f t="shared" si="20"/>
        <v>0.23703199704309427</v>
      </c>
      <c r="R20" s="17">
        <v>0.38949070090327692</v>
      </c>
      <c r="S20" s="17">
        <v>0.16021932003310738</v>
      </c>
      <c r="T20" s="17">
        <v>0.2363054620061201</v>
      </c>
      <c r="U20" s="17">
        <v>0.11060041975003694</v>
      </c>
      <c r="V20" s="17">
        <v>5.3810515780489093E-2</v>
      </c>
      <c r="W20" s="17">
        <v>0.10710346825019008</v>
      </c>
      <c r="X20" s="19">
        <v>0.32220896822260747</v>
      </c>
      <c r="Y20" s="16">
        <f t="shared" si="21"/>
        <v>5.6724163610834009E-2</v>
      </c>
      <c r="Z20" s="17">
        <f t="shared" si="22"/>
        <v>2.1436199651843128E-2</v>
      </c>
      <c r="AA20" s="18">
        <f t="shared" si="23"/>
        <v>0.37790243676239821</v>
      </c>
      <c r="AB20" s="17">
        <v>0.12355707954140463</v>
      </c>
      <c r="AC20" s="17">
        <v>1.5496605228472767E-2</v>
      </c>
      <c r="AD20" s="17">
        <v>4.7522942022292011E-3</v>
      </c>
      <c r="AE20" s="17">
        <v>1.1707150092769441E-2</v>
      </c>
      <c r="AF20" s="17">
        <v>0.13182716669584768</v>
      </c>
      <c r="AG20" s="17">
        <v>9.2000069791121505E-2</v>
      </c>
      <c r="AH20" s="19">
        <v>1.7728779723992838E-2</v>
      </c>
      <c r="AI20" s="16">
        <f t="shared" si="24"/>
        <v>0.28759099321611564</v>
      </c>
      <c r="AJ20" s="17">
        <f t="shared" si="25"/>
        <v>6.3213657181685506E-2</v>
      </c>
      <c r="AK20" s="18">
        <f t="shared" si="26"/>
        <v>0.21980402263217758</v>
      </c>
      <c r="AL20" s="17">
        <v>0.23041878758643558</v>
      </c>
      <c r="AM20" s="17">
        <v>0.35565536329324438</v>
      </c>
      <c r="AN20" s="17">
        <v>4.5206342501159215E-2</v>
      </c>
      <c r="AO20" s="17">
        <v>0.23949898801517552</v>
      </c>
      <c r="AP20" s="17">
        <v>0.20149464359490935</v>
      </c>
      <c r="AQ20" s="17">
        <v>0.35954365191415216</v>
      </c>
      <c r="AR20" s="19">
        <v>0.58131917560773294</v>
      </c>
      <c r="AS20" s="16">
        <f t="shared" si="27"/>
        <v>0.95477856500243441</v>
      </c>
      <c r="AT20" s="17">
        <f t="shared" si="28"/>
        <v>0.15029899185335902</v>
      </c>
      <c r="AU20" s="18">
        <f t="shared" si="29"/>
        <v>0.15741764359045471</v>
      </c>
      <c r="AV20" s="17">
        <v>1.1329415710518862</v>
      </c>
      <c r="AW20" s="17">
        <v>1.2588652084469536</v>
      </c>
      <c r="AX20" s="17">
        <v>0.4155271925916289</v>
      </c>
      <c r="AY20" s="17">
        <v>0.6578050246888103</v>
      </c>
      <c r="AZ20" s="17">
        <v>1.5081944764302886</v>
      </c>
      <c r="BA20" s="17">
        <v>0.61070447568594921</v>
      </c>
      <c r="BB20" s="19">
        <v>1.099412006121524</v>
      </c>
    </row>
    <row r="21" spans="1:54" s="15" customFormat="1">
      <c r="A21" s="13">
        <v>857.71</v>
      </c>
      <c r="B21" s="14">
        <v>1700.8720000000001</v>
      </c>
      <c r="C21" s="38"/>
      <c r="D21" s="20" t="s">
        <v>84</v>
      </c>
      <c r="E21" s="16">
        <f t="shared" si="15"/>
        <v>0.29974131134317544</v>
      </c>
      <c r="F21" s="17">
        <f t="shared" si="16"/>
        <v>2.7411475282209965E-2</v>
      </c>
      <c r="G21" s="18">
        <f t="shared" si="17"/>
        <v>9.1450441580361336E-2</v>
      </c>
      <c r="H21" s="17">
        <v>0.42658913739587634</v>
      </c>
      <c r="I21" s="17">
        <v>0.23855377822579199</v>
      </c>
      <c r="J21" s="17">
        <v>0.36293660450044873</v>
      </c>
      <c r="K21" s="17">
        <v>0.28767578050728837</v>
      </c>
      <c r="L21" s="17">
        <v>0.26919097910537865</v>
      </c>
      <c r="M21" s="17">
        <v>0.29491545740854702</v>
      </c>
      <c r="N21" s="19">
        <v>0.21832744225889705</v>
      </c>
      <c r="O21" s="16">
        <f t="shared" si="18"/>
        <v>0.18313172227792984</v>
      </c>
      <c r="P21" s="17">
        <f t="shared" si="19"/>
        <v>3.0714978254529717E-2</v>
      </c>
      <c r="Q21" s="18">
        <f t="shared" si="20"/>
        <v>0.16772068690488878</v>
      </c>
      <c r="R21" s="17">
        <v>0.10828288208311536</v>
      </c>
      <c r="S21" s="17">
        <v>0.14073888516379277</v>
      </c>
      <c r="T21" s="17">
        <v>0.25594967913546679</v>
      </c>
      <c r="U21" s="17">
        <v>0.15514741897515402</v>
      </c>
      <c r="V21" s="17">
        <v>0.12875671839178626</v>
      </c>
      <c r="W21" s="17">
        <v>0.15950447760426301</v>
      </c>
      <c r="X21" s="19">
        <v>0.33354199459193062</v>
      </c>
      <c r="Y21" s="16">
        <f t="shared" si="21"/>
        <v>4.0574973366187726E-2</v>
      </c>
      <c r="Z21" s="17">
        <f t="shared" si="22"/>
        <v>1.086319160198671E-2</v>
      </c>
      <c r="AA21" s="18">
        <f t="shared" si="23"/>
        <v>0.26773133044221081</v>
      </c>
      <c r="AB21" s="17">
        <v>2.5948487950693395E-2</v>
      </c>
      <c r="AC21" s="17">
        <v>1.7887043269846185E-2</v>
      </c>
      <c r="AD21" s="17">
        <v>5.4099483962886184E-2</v>
      </c>
      <c r="AE21" s="17">
        <v>2.3010161269997404E-2</v>
      </c>
      <c r="AF21" s="17">
        <v>9.9649371978779891E-2</v>
      </c>
      <c r="AG21" s="17">
        <v>2.5026121172360753E-2</v>
      </c>
      <c r="AH21" s="19">
        <v>3.8404143958750275E-2</v>
      </c>
      <c r="AI21" s="16">
        <f t="shared" si="24"/>
        <v>9.2355488748383188E-2</v>
      </c>
      <c r="AJ21" s="17">
        <f t="shared" si="25"/>
        <v>1.7600030957031772E-2</v>
      </c>
      <c r="AK21" s="18">
        <f t="shared" si="26"/>
        <v>0.19056832675080057</v>
      </c>
      <c r="AL21" s="17">
        <v>5.9835462039168882E-2</v>
      </c>
      <c r="AM21" s="17">
        <v>0.10036676659234237</v>
      </c>
      <c r="AN21" s="17">
        <v>2.6101980469601268E-2</v>
      </c>
      <c r="AO21" s="17">
        <v>0.16547816561677373</v>
      </c>
      <c r="AP21" s="17">
        <v>0.12934658199062993</v>
      </c>
      <c r="AQ21" s="17">
        <v>9.9945280607147982E-2</v>
      </c>
      <c r="AR21" s="19">
        <v>6.5414183923018288E-2</v>
      </c>
      <c r="AS21" s="16">
        <f t="shared" si="27"/>
        <v>0.65691000295094792</v>
      </c>
      <c r="AT21" s="17">
        <f t="shared" si="28"/>
        <v>9.8422620175377368E-2</v>
      </c>
      <c r="AU21" s="18">
        <f t="shared" si="29"/>
        <v>0.14982664251304859</v>
      </c>
      <c r="AV21" s="17">
        <v>0.33244917163463589</v>
      </c>
      <c r="AW21" s="17">
        <v>0.46278668070146339</v>
      </c>
      <c r="AX21" s="17">
        <v>1.1164470370422279</v>
      </c>
      <c r="AY21" s="17">
        <v>0.58379412036207634</v>
      </c>
      <c r="AZ21" s="17">
        <v>0.72505912140235651</v>
      </c>
      <c r="BA21" s="17">
        <v>0.54629435445165087</v>
      </c>
      <c r="BB21" s="19">
        <v>0.83153953506222456</v>
      </c>
    </row>
    <row r="22" spans="1:54" s="15" customFormat="1">
      <c r="A22" s="13">
        <v>872.68</v>
      </c>
      <c r="B22" s="14">
        <v>1730.8824999999999</v>
      </c>
      <c r="C22" s="38"/>
      <c r="D22" s="20" t="s">
        <v>85</v>
      </c>
      <c r="E22" s="16">
        <f t="shared" si="15"/>
        <v>4.172274093005017E-2</v>
      </c>
      <c r="F22" s="17">
        <f t="shared" si="16"/>
        <v>1.4831729725696016E-2</v>
      </c>
      <c r="G22" s="18">
        <f t="shared" si="17"/>
        <v>0.35548311053106502</v>
      </c>
      <c r="H22" s="17">
        <v>3.8079547071291721E-2</v>
      </c>
      <c r="I22" s="17">
        <v>0</v>
      </c>
      <c r="J22" s="17">
        <v>9.390255761710313E-2</v>
      </c>
      <c r="K22" s="17">
        <v>4.4304942245156215E-2</v>
      </c>
      <c r="L22" s="17">
        <v>9.3187728134282333E-2</v>
      </c>
      <c r="M22" s="17">
        <v>2.2584411442517782E-2</v>
      </c>
      <c r="N22" s="19">
        <v>0</v>
      </c>
      <c r="O22" s="16">
        <f t="shared" si="18"/>
        <v>1.3201562766737257E-2</v>
      </c>
      <c r="P22" s="17">
        <f t="shared" si="19"/>
        <v>1.1054872368630467E-2</v>
      </c>
      <c r="Q22" s="18">
        <f t="shared" si="20"/>
        <v>0.83739119102508031</v>
      </c>
      <c r="R22" s="17">
        <v>0</v>
      </c>
      <c r="S22" s="17">
        <v>0</v>
      </c>
      <c r="T22" s="17">
        <v>0</v>
      </c>
      <c r="U22" s="17">
        <v>1.3229294087063151E-3</v>
      </c>
      <c r="V22" s="17">
        <v>0</v>
      </c>
      <c r="W22" s="17">
        <v>7.8729351329042144E-2</v>
      </c>
      <c r="X22" s="19">
        <v>1.2358658629412329E-2</v>
      </c>
      <c r="Y22" s="16">
        <f t="shared" si="21"/>
        <v>2.5107877097059685E-3</v>
      </c>
      <c r="Z22" s="17">
        <f t="shared" si="22"/>
        <v>1.7229511092621476E-3</v>
      </c>
      <c r="AA22" s="18">
        <f t="shared" si="23"/>
        <v>0.68621934964940456</v>
      </c>
      <c r="AB22" s="17">
        <v>1.1467176780301564E-2</v>
      </c>
      <c r="AC22" s="17">
        <v>0</v>
      </c>
      <c r="AD22" s="17">
        <v>0</v>
      </c>
      <c r="AE22" s="17">
        <v>0</v>
      </c>
      <c r="AF22" s="17">
        <v>0</v>
      </c>
      <c r="AG22" s="17">
        <v>0</v>
      </c>
      <c r="AH22" s="19">
        <v>6.1083371876402169E-3</v>
      </c>
      <c r="AI22" s="16">
        <f t="shared" si="24"/>
        <v>5.5621746029185367E-3</v>
      </c>
      <c r="AJ22" s="17">
        <f t="shared" si="25"/>
        <v>4.0682828955297999E-3</v>
      </c>
      <c r="AK22" s="18">
        <f t="shared" si="26"/>
        <v>0.73141948715438121</v>
      </c>
      <c r="AL22" s="17">
        <v>0</v>
      </c>
      <c r="AM22" s="17">
        <v>0</v>
      </c>
      <c r="AN22" s="17">
        <v>0</v>
      </c>
      <c r="AO22" s="17">
        <v>1.0700410311930553E-2</v>
      </c>
      <c r="AP22" s="17">
        <v>0</v>
      </c>
      <c r="AQ22" s="17">
        <v>0</v>
      </c>
      <c r="AR22" s="19">
        <v>2.8234811908499201E-2</v>
      </c>
      <c r="AS22" s="16">
        <f t="shared" si="27"/>
        <v>0.12888705312768542</v>
      </c>
      <c r="AT22" s="17">
        <f t="shared" si="28"/>
        <v>8.4919972858032169E-2</v>
      </c>
      <c r="AU22" s="18">
        <f t="shared" si="29"/>
        <v>0.65887124266782571</v>
      </c>
      <c r="AV22" s="17">
        <v>3.3185927826656893E-2</v>
      </c>
      <c r="AW22" s="17">
        <v>2.9467741435445786E-2</v>
      </c>
      <c r="AX22" s="17">
        <v>1.3357093698016595E-2</v>
      </c>
      <c r="AY22" s="17">
        <v>0.63619665328012254</v>
      </c>
      <c r="AZ22" s="17">
        <v>5.4357400791987413E-2</v>
      </c>
      <c r="BA22" s="17">
        <v>6.0296136461452481E-2</v>
      </c>
      <c r="BB22" s="19">
        <v>7.5348418400116232E-2</v>
      </c>
    </row>
    <row r="23" spans="1:54" s="15" customFormat="1">
      <c r="A23" s="13">
        <v>959.76</v>
      </c>
      <c r="B23" s="14">
        <v>1904.9718</v>
      </c>
      <c r="C23" s="38"/>
      <c r="D23" s="20" t="s">
        <v>86</v>
      </c>
      <c r="E23" s="16">
        <f t="shared" si="15"/>
        <v>0.13929889996218892</v>
      </c>
      <c r="F23" s="17">
        <f t="shared" si="16"/>
        <v>1.4490209819315336E-2</v>
      </c>
      <c r="G23" s="18">
        <f t="shared" si="17"/>
        <v>0.10402242819755603</v>
      </c>
      <c r="H23" s="17">
        <v>0.21108907762082571</v>
      </c>
      <c r="I23" s="17">
        <v>0.12504222804682671</v>
      </c>
      <c r="J23" s="17">
        <v>0.16972268252354969</v>
      </c>
      <c r="K23" s="17">
        <v>0.11276153111847684</v>
      </c>
      <c r="L23" s="17">
        <v>0.1249044963067612</v>
      </c>
      <c r="M23" s="17">
        <v>0.13189142640489623</v>
      </c>
      <c r="N23" s="19">
        <v>9.9680857713986049E-2</v>
      </c>
      <c r="O23" s="16">
        <f t="shared" si="18"/>
        <v>3.3781939075903558E-2</v>
      </c>
      <c r="P23" s="17">
        <f t="shared" si="19"/>
        <v>1.1197848786944339E-2</v>
      </c>
      <c r="Q23" s="18">
        <f t="shared" si="20"/>
        <v>0.33147442370860508</v>
      </c>
      <c r="R23" s="17">
        <v>5.3544729601000141E-3</v>
      </c>
      <c r="S23" s="17">
        <v>2.4477419904327623E-2</v>
      </c>
      <c r="T23" s="17">
        <v>5.0970920094874347E-2</v>
      </c>
      <c r="U23" s="17">
        <v>1.0968492389709541E-2</v>
      </c>
      <c r="V23" s="17">
        <v>1.5635945688115334E-2</v>
      </c>
      <c r="W23" s="17">
        <v>9.037203314675378E-2</v>
      </c>
      <c r="X23" s="19">
        <v>3.8694289347444302E-2</v>
      </c>
      <c r="Y23" s="16">
        <f t="shared" si="21"/>
        <v>6.9726221771206848E-3</v>
      </c>
      <c r="Z23" s="17">
        <f t="shared" si="22"/>
        <v>2.3398651503266613E-3</v>
      </c>
      <c r="AA23" s="18">
        <f t="shared" si="23"/>
        <v>0.33557893872472794</v>
      </c>
      <c r="AB23" s="17">
        <v>3.5503517751768274E-3</v>
      </c>
      <c r="AC23" s="17">
        <v>0</v>
      </c>
      <c r="AD23" s="17">
        <v>1.2878383782656199E-2</v>
      </c>
      <c r="AE23" s="17">
        <v>5.4975943776077469E-3</v>
      </c>
      <c r="AF23" s="17">
        <v>1.6809060112434687E-2</v>
      </c>
      <c r="AG23" s="17">
        <v>1.2739841825804912E-3</v>
      </c>
      <c r="AH23" s="19">
        <v>8.7989810093888395E-3</v>
      </c>
      <c r="AI23" s="16">
        <f t="shared" si="24"/>
        <v>1.2456038094854127E-2</v>
      </c>
      <c r="AJ23" s="17">
        <f t="shared" si="25"/>
        <v>4.4600833407467287E-3</v>
      </c>
      <c r="AK23" s="18">
        <f t="shared" si="26"/>
        <v>0.35806596823024256</v>
      </c>
      <c r="AL23" s="17">
        <v>1.2306907242745189E-2</v>
      </c>
      <c r="AM23" s="17">
        <v>0</v>
      </c>
      <c r="AN23" s="17">
        <v>0</v>
      </c>
      <c r="AO23" s="17">
        <v>3.2465655047472619E-2</v>
      </c>
      <c r="AP23" s="17">
        <v>7.3086827169398143E-3</v>
      </c>
      <c r="AQ23" s="17">
        <v>1.2746086189252905E-2</v>
      </c>
      <c r="AR23" s="19">
        <v>2.2364935467568358E-2</v>
      </c>
      <c r="AS23" s="16">
        <f t="shared" si="27"/>
        <v>0.22769625802470797</v>
      </c>
      <c r="AT23" s="17">
        <f t="shared" si="28"/>
        <v>5.828012284180642E-2</v>
      </c>
      <c r="AU23" s="18">
        <f t="shared" si="29"/>
        <v>0.25595555828362482</v>
      </c>
      <c r="AV23" s="17">
        <v>5.3882760734183827E-2</v>
      </c>
      <c r="AW23" s="17">
        <v>6.9067713245765203E-2</v>
      </c>
      <c r="AX23" s="17">
        <v>0.13201115084692744</v>
      </c>
      <c r="AY23" s="17">
        <v>0.48266406343019203</v>
      </c>
      <c r="AZ23" s="17">
        <v>0.26015171827182482</v>
      </c>
      <c r="BA23" s="17">
        <v>0.33095364965966118</v>
      </c>
      <c r="BB23" s="19">
        <v>0.26514274998440152</v>
      </c>
    </row>
    <row r="24" spans="1:54" s="15" customFormat="1">
      <c r="A24" s="13"/>
      <c r="B24" s="14"/>
      <c r="C24" s="14"/>
      <c r="D24" s="20"/>
      <c r="E24" s="16"/>
      <c r="F24" s="17"/>
      <c r="G24" s="18"/>
      <c r="H24" s="17"/>
      <c r="I24" s="17"/>
      <c r="J24" s="17"/>
      <c r="K24" s="17"/>
      <c r="L24" s="17"/>
      <c r="M24" s="17"/>
      <c r="N24" s="19"/>
      <c r="O24" s="16"/>
      <c r="P24" s="17"/>
      <c r="Q24" s="18"/>
      <c r="R24" s="17"/>
      <c r="S24" s="17"/>
      <c r="T24" s="17"/>
      <c r="U24" s="17"/>
      <c r="V24" s="17"/>
      <c r="W24" s="17"/>
      <c r="X24" s="19"/>
      <c r="Y24" s="16"/>
      <c r="Z24" s="17"/>
      <c r="AA24" s="18"/>
      <c r="AB24" s="17"/>
      <c r="AC24" s="17"/>
      <c r="AD24" s="17"/>
      <c r="AE24" s="17"/>
      <c r="AF24" s="17"/>
      <c r="AG24" s="17"/>
      <c r="AH24" s="19"/>
      <c r="AI24" s="16"/>
      <c r="AJ24" s="17"/>
      <c r="AK24" s="18"/>
      <c r="AL24" s="17"/>
      <c r="AM24" s="17"/>
      <c r="AN24" s="17"/>
      <c r="AO24" s="17"/>
      <c r="AP24" s="17"/>
      <c r="AQ24" s="17"/>
      <c r="AR24" s="19"/>
      <c r="AS24" s="16"/>
      <c r="AT24" s="17"/>
      <c r="AU24" s="18"/>
      <c r="AV24" s="17"/>
      <c r="AW24" s="17"/>
      <c r="AX24" s="17"/>
      <c r="AY24" s="17"/>
      <c r="AZ24" s="17"/>
      <c r="BA24" s="17"/>
      <c r="BB24" s="19"/>
    </row>
    <row r="25" spans="1:54" s="15" customFormat="1">
      <c r="A25" s="13">
        <v>842.72</v>
      </c>
      <c r="B25" s="14">
        <v>1670.8614</v>
      </c>
      <c r="C25" s="40" t="s">
        <v>38</v>
      </c>
      <c r="D25" s="20" t="s">
        <v>87</v>
      </c>
      <c r="E25" s="16">
        <f t="shared" ref="E25:E33" si="30">AVERAGE(H25:N25)</f>
        <v>0</v>
      </c>
      <c r="F25" s="17">
        <f t="shared" ref="F25:F33" si="31">STDEV(H25:N25)/SQRT(7)</f>
        <v>0</v>
      </c>
      <c r="G25" s="18">
        <f t="shared" ref="G25:G33" si="32">IFERROR(F25/E25,0)</f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9">
        <v>0</v>
      </c>
      <c r="O25" s="16">
        <f t="shared" ref="O25:O33" si="33">AVERAGE(R25:X25)</f>
        <v>3.0264663157225685E-2</v>
      </c>
      <c r="P25" s="17">
        <f t="shared" ref="P25:P33" si="34">STDEV(R25:X25)/SQRT(7)</f>
        <v>9.375987633304805E-3</v>
      </c>
      <c r="Q25" s="18">
        <f t="shared" ref="Q25:Q33" si="35">IFERROR(P25/O25,0)</f>
        <v>0.30979983436776792</v>
      </c>
      <c r="R25" s="17">
        <v>7.8983552777377175E-3</v>
      </c>
      <c r="S25" s="17">
        <v>7.4714071964878795E-2</v>
      </c>
      <c r="T25" s="17">
        <v>4.806219839865733E-2</v>
      </c>
      <c r="U25" s="17">
        <v>3.2288730905116088E-2</v>
      </c>
      <c r="V25" s="17">
        <v>1.4664144746956298E-2</v>
      </c>
      <c r="W25" s="17">
        <v>4.7432129526622045E-3</v>
      </c>
      <c r="X25" s="19">
        <v>2.9481927854571374E-2</v>
      </c>
      <c r="Y25" s="16">
        <f t="shared" ref="Y25:Y33" si="36">AVERAGE(AB25:AH25)</f>
        <v>3.0645133253652764E-3</v>
      </c>
      <c r="Z25" s="17">
        <f t="shared" ref="Z25:Z33" si="37">STDEV(AB25:AH25)/SQRT(7)</f>
        <v>1.4543399159711058E-3</v>
      </c>
      <c r="AA25" s="18">
        <f t="shared" ref="AA25:AA33" si="38">IFERROR(Z25/Y25,0)</f>
        <v>0.47457451202231432</v>
      </c>
      <c r="AB25" s="17">
        <v>0</v>
      </c>
      <c r="AC25" s="17">
        <v>0</v>
      </c>
      <c r="AD25" s="17">
        <v>3.2979570274770087E-3</v>
      </c>
      <c r="AE25" s="17">
        <v>0</v>
      </c>
      <c r="AF25" s="17">
        <v>8.1768371380083037E-3</v>
      </c>
      <c r="AG25" s="17">
        <v>8.6672336023963861E-3</v>
      </c>
      <c r="AH25" s="19">
        <v>1.3095655096752345E-3</v>
      </c>
      <c r="AI25" s="16">
        <f t="shared" ref="AI25:AI33" si="39">AVERAGE(AL25:AR25)</f>
        <v>8.983948409130969E-3</v>
      </c>
      <c r="AJ25" s="17">
        <f t="shared" ref="AJ25:AJ33" si="40">STDEV(AL25:AR25)/SQRT(7)</f>
        <v>4.1014888855363096E-3</v>
      </c>
      <c r="AK25" s="18">
        <f t="shared" ref="AK25:AK33" si="41">IFERROR(AJ25/AI25,0)</f>
        <v>0.45653522246050532</v>
      </c>
      <c r="AL25" s="17">
        <v>2.6511600809950024E-3</v>
      </c>
      <c r="AM25" s="17">
        <v>2.7632205112597102E-3</v>
      </c>
      <c r="AN25" s="17">
        <v>0</v>
      </c>
      <c r="AO25" s="17">
        <v>3.0754574619559282E-2</v>
      </c>
      <c r="AP25" s="17">
        <v>1.5533130772290807E-2</v>
      </c>
      <c r="AQ25" s="17">
        <v>3.699654308691435E-3</v>
      </c>
      <c r="AR25" s="19">
        <v>7.4858985711205419E-3</v>
      </c>
      <c r="AS25" s="16">
        <f t="shared" ref="AS25:AS33" si="42">AVERAGE(AV25:BB25)</f>
        <v>4.4683694514252616E-2</v>
      </c>
      <c r="AT25" s="17">
        <f t="shared" ref="AT25:AT33" si="43">STDEV(AV25:BB25)/SQRT(7)</f>
        <v>1.225355745841496E-2</v>
      </c>
      <c r="AU25" s="18">
        <f t="shared" ref="AU25:AU33" si="44">IFERROR(AT25/AS25,0)</f>
        <v>0.27422883429002232</v>
      </c>
      <c r="AV25" s="17">
        <v>4.3106111061361564E-2</v>
      </c>
      <c r="AW25" s="17">
        <v>4.969061232605888E-3</v>
      </c>
      <c r="AX25" s="17">
        <v>8.9580987382726879E-2</v>
      </c>
      <c r="AY25" s="17">
        <v>3.0604828686335857E-2</v>
      </c>
      <c r="AZ25" s="17">
        <v>8.7646209749480484E-3</v>
      </c>
      <c r="BA25" s="17">
        <v>7.6431009028665689E-2</v>
      </c>
      <c r="BB25" s="19">
        <v>5.9329243233124371E-2</v>
      </c>
    </row>
    <row r="26" spans="1:54" s="15" customFormat="1">
      <c r="A26" s="13">
        <v>944.71</v>
      </c>
      <c r="B26" s="14">
        <v>1874.9612</v>
      </c>
      <c r="C26" s="40"/>
      <c r="D26" s="20" t="s">
        <v>88</v>
      </c>
      <c r="E26" s="16">
        <f t="shared" si="30"/>
        <v>4.8823473333905396E-2</v>
      </c>
      <c r="F26" s="17">
        <f t="shared" si="31"/>
        <v>4.8625350118455786E-3</v>
      </c>
      <c r="G26" s="18">
        <f t="shared" si="32"/>
        <v>9.9594204996243024E-2</v>
      </c>
      <c r="H26" s="17">
        <v>5.6481272987775347E-2</v>
      </c>
      <c r="I26" s="17">
        <v>2.1997253612973212E-2</v>
      </c>
      <c r="J26" s="17">
        <v>5.4942176186044675E-2</v>
      </c>
      <c r="K26" s="17">
        <v>5.3134177854397516E-2</v>
      </c>
      <c r="L26" s="17">
        <v>5.0620740004670442E-2</v>
      </c>
      <c r="M26" s="17">
        <v>6.0400690115130169E-2</v>
      </c>
      <c r="N26" s="19">
        <v>4.4188002576346405E-2</v>
      </c>
      <c r="O26" s="16">
        <f t="shared" si="33"/>
        <v>5.282328592159459E-2</v>
      </c>
      <c r="P26" s="17">
        <f t="shared" si="34"/>
        <v>7.1921063654676798E-3</v>
      </c>
      <c r="Q26" s="18">
        <f t="shared" si="35"/>
        <v>0.13615408886419708</v>
      </c>
      <c r="R26" s="17">
        <v>2.2463910641225507E-2</v>
      </c>
      <c r="S26" s="17">
        <v>4.3155184835621647E-2</v>
      </c>
      <c r="T26" s="17">
        <v>5.0568393698510253E-2</v>
      </c>
      <c r="U26" s="17">
        <v>5.4514901191553722E-2</v>
      </c>
      <c r="V26" s="17">
        <v>8.1815032826262457E-2</v>
      </c>
      <c r="W26" s="17">
        <v>4.7631685086163264E-2</v>
      </c>
      <c r="X26" s="19">
        <v>6.9613893171825286E-2</v>
      </c>
      <c r="Y26" s="16">
        <f t="shared" si="36"/>
        <v>1.8329909642807875E-2</v>
      </c>
      <c r="Z26" s="17">
        <f t="shared" si="37"/>
        <v>5.1732362871721249E-3</v>
      </c>
      <c r="AA26" s="18">
        <f t="shared" si="38"/>
        <v>0.28222923014800311</v>
      </c>
      <c r="AB26" s="17">
        <v>8.7945654356607565E-4</v>
      </c>
      <c r="AC26" s="17">
        <v>8.7392583476838329E-3</v>
      </c>
      <c r="AD26" s="17">
        <v>2.8023573409102564E-2</v>
      </c>
      <c r="AE26" s="17">
        <v>5.6624323791569526E-3</v>
      </c>
      <c r="AF26" s="17">
        <v>3.6254353684380784E-2</v>
      </c>
      <c r="AG26" s="17">
        <v>1.8101661952066212E-2</v>
      </c>
      <c r="AH26" s="19">
        <v>3.0648631183698725E-2</v>
      </c>
      <c r="AI26" s="16">
        <f t="shared" si="39"/>
        <v>3.0607029487613006E-2</v>
      </c>
      <c r="AJ26" s="17">
        <f t="shared" si="40"/>
        <v>1.2874372291833821E-2</v>
      </c>
      <c r="AK26" s="18">
        <f t="shared" si="41"/>
        <v>0.42063449172825534</v>
      </c>
      <c r="AL26" s="17">
        <v>3.1038209174061716E-3</v>
      </c>
      <c r="AM26" s="17">
        <v>1.2744082951303162E-2</v>
      </c>
      <c r="AN26" s="17">
        <v>4.1715804252955308E-3</v>
      </c>
      <c r="AO26" s="17">
        <v>9.6011963826271723E-2</v>
      </c>
      <c r="AP26" s="17">
        <v>4.9114932239260459E-2</v>
      </c>
      <c r="AQ26" s="17">
        <v>4.0258803180519644E-2</v>
      </c>
      <c r="AR26" s="19">
        <v>8.8440228732343459E-3</v>
      </c>
      <c r="AS26" s="16">
        <f t="shared" si="42"/>
        <v>0.19093014893871924</v>
      </c>
      <c r="AT26" s="17">
        <f t="shared" si="43"/>
        <v>4.5587145694876111E-2</v>
      </c>
      <c r="AU26" s="18">
        <f t="shared" si="44"/>
        <v>0.23876347422484712</v>
      </c>
      <c r="AV26" s="17">
        <v>3.2842736466083676E-2</v>
      </c>
      <c r="AW26" s="17">
        <v>4.7088553539109186E-2</v>
      </c>
      <c r="AX26" s="17">
        <v>0.20159156337242029</v>
      </c>
      <c r="AY26" s="17">
        <v>0.21160107184693763</v>
      </c>
      <c r="AZ26" s="17">
        <v>0.35469077404962196</v>
      </c>
      <c r="BA26" s="17">
        <v>0.30967959521817662</v>
      </c>
      <c r="BB26" s="19">
        <v>0.17901674807868531</v>
      </c>
    </row>
    <row r="27" spans="1:54" s="15" customFormat="1">
      <c r="A27" s="13">
        <v>1031.48</v>
      </c>
      <c r="B27" s="14">
        <v>2049.0504000000001</v>
      </c>
      <c r="C27" s="40"/>
      <c r="D27" s="20" t="s">
        <v>89</v>
      </c>
      <c r="E27" s="16">
        <f t="shared" si="30"/>
        <v>0</v>
      </c>
      <c r="F27" s="17">
        <f t="shared" si="31"/>
        <v>0</v>
      </c>
      <c r="G27" s="18">
        <f t="shared" si="32"/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9">
        <v>0</v>
      </c>
      <c r="O27" s="16">
        <f t="shared" si="33"/>
        <v>5.0616248048467611E-3</v>
      </c>
      <c r="P27" s="17">
        <f t="shared" si="34"/>
        <v>2.1534749134661042E-3</v>
      </c>
      <c r="Q27" s="18">
        <f t="shared" si="35"/>
        <v>0.4254513118799409</v>
      </c>
      <c r="R27" s="17">
        <v>0</v>
      </c>
      <c r="S27" s="17">
        <v>0</v>
      </c>
      <c r="T27" s="17">
        <v>4.7800876980405574E-3</v>
      </c>
      <c r="U27" s="17">
        <v>7.7712910664414882E-3</v>
      </c>
      <c r="V27" s="17">
        <v>1.5256023530349902E-2</v>
      </c>
      <c r="W27" s="17">
        <v>0</v>
      </c>
      <c r="X27" s="19">
        <v>7.6239713390953848E-3</v>
      </c>
      <c r="Y27" s="16">
        <f t="shared" si="36"/>
        <v>1.7026895323739159E-3</v>
      </c>
      <c r="Z27" s="17">
        <f t="shared" si="37"/>
        <v>8.1885964434146984E-4</v>
      </c>
      <c r="AA27" s="18">
        <f t="shared" si="38"/>
        <v>0.48092128880348678</v>
      </c>
      <c r="AB27" s="17">
        <v>0</v>
      </c>
      <c r="AC27" s="17">
        <v>0</v>
      </c>
      <c r="AD27" s="17">
        <v>0</v>
      </c>
      <c r="AE27" s="17">
        <v>0</v>
      </c>
      <c r="AF27" s="17">
        <v>4.8306437188692297E-3</v>
      </c>
      <c r="AG27" s="17">
        <v>3.5504362173339583E-3</v>
      </c>
      <c r="AH27" s="19">
        <v>3.5377467904142228E-3</v>
      </c>
      <c r="AI27" s="16">
        <f t="shared" si="39"/>
        <v>6.5522592879469904E-3</v>
      </c>
      <c r="AJ27" s="17">
        <f t="shared" si="40"/>
        <v>2.4142208692143298E-3</v>
      </c>
      <c r="AK27" s="18">
        <f t="shared" si="41"/>
        <v>0.36845624739780009</v>
      </c>
      <c r="AL27" s="17">
        <v>2.6963501832802934E-3</v>
      </c>
      <c r="AM27" s="17">
        <v>1.4414772215317664E-2</v>
      </c>
      <c r="AN27" s="17">
        <v>0</v>
      </c>
      <c r="AO27" s="17">
        <v>1.5621068169886336E-2</v>
      </c>
      <c r="AP27" s="17">
        <v>6.580131423800541E-3</v>
      </c>
      <c r="AQ27" s="17">
        <v>0</v>
      </c>
      <c r="AR27" s="19">
        <v>6.5534930233440945E-3</v>
      </c>
      <c r="AS27" s="16">
        <f t="shared" si="42"/>
        <v>3.1817599177267668E-2</v>
      </c>
      <c r="AT27" s="17">
        <f t="shared" si="43"/>
        <v>1.1420763071816451E-2</v>
      </c>
      <c r="AU27" s="18">
        <f t="shared" si="44"/>
        <v>0.35894484081552275</v>
      </c>
      <c r="AV27" s="17">
        <v>1.8787601486323806E-3</v>
      </c>
      <c r="AW27" s="17">
        <v>1.6708311162893046E-2</v>
      </c>
      <c r="AX27" s="17">
        <v>1.8095161732902442E-2</v>
      </c>
      <c r="AY27" s="17">
        <v>1.9111155208429934E-2</v>
      </c>
      <c r="AZ27" s="17">
        <v>5.3077913932016836E-2</v>
      </c>
      <c r="BA27" s="17">
        <v>9.0771019546400086E-2</v>
      </c>
      <c r="BB27" s="19">
        <v>2.3080872509598959E-2</v>
      </c>
    </row>
    <row r="28" spans="1:54" s="15" customFormat="1">
      <c r="A28" s="13">
        <v>700.04</v>
      </c>
      <c r="B28" s="14">
        <v>2079.0610000000001</v>
      </c>
      <c r="C28" s="40"/>
      <c r="D28" s="20" t="s">
        <v>90</v>
      </c>
      <c r="E28" s="16">
        <f t="shared" si="30"/>
        <v>9.3506046145781924E-2</v>
      </c>
      <c r="F28" s="17">
        <f t="shared" si="31"/>
        <v>1.5598944390970265E-2</v>
      </c>
      <c r="G28" s="18">
        <f t="shared" si="32"/>
        <v>0.16682284230744299</v>
      </c>
      <c r="H28" s="17">
        <v>0.16247263217094476</v>
      </c>
      <c r="I28" s="17">
        <v>9.4634499505141897E-2</v>
      </c>
      <c r="J28" s="17">
        <v>0.1178963063245218</v>
      </c>
      <c r="K28" s="17">
        <v>7.8929626163872252E-2</v>
      </c>
      <c r="L28" s="17">
        <v>8.4567091709713132E-2</v>
      </c>
      <c r="M28" s="17">
        <v>9.0087004164389417E-2</v>
      </c>
      <c r="N28" s="19">
        <v>2.5955162981890149E-2</v>
      </c>
      <c r="O28" s="16">
        <f t="shared" si="33"/>
        <v>2.5058545208172706E-2</v>
      </c>
      <c r="P28" s="17">
        <f t="shared" si="34"/>
        <v>9.2467998865516411E-3</v>
      </c>
      <c r="Q28" s="18">
        <f t="shared" si="35"/>
        <v>0.36900784980669382</v>
      </c>
      <c r="R28" s="17">
        <v>2.5585856114686854E-2</v>
      </c>
      <c r="S28" s="17">
        <v>9.6635800771573584E-3</v>
      </c>
      <c r="T28" s="17">
        <v>1.5157548762589377E-2</v>
      </c>
      <c r="U28" s="17">
        <v>1.0649793226769552E-2</v>
      </c>
      <c r="V28" s="17">
        <v>1.2842928695756874E-2</v>
      </c>
      <c r="W28" s="17">
        <v>2.2662604084127933E-2</v>
      </c>
      <c r="X28" s="19">
        <v>7.8847505496120976E-2</v>
      </c>
      <c r="Y28" s="16">
        <f t="shared" si="36"/>
        <v>4.6006350430969614E-3</v>
      </c>
      <c r="Z28" s="17">
        <f t="shared" si="37"/>
        <v>2.0947901658543589E-3</v>
      </c>
      <c r="AA28" s="18">
        <f t="shared" si="38"/>
        <v>0.45532630739695251</v>
      </c>
      <c r="AB28" s="17">
        <v>5.7214332574850243E-3</v>
      </c>
      <c r="AC28" s="17">
        <v>0</v>
      </c>
      <c r="AD28" s="17">
        <v>4.0246058259543393E-3</v>
      </c>
      <c r="AE28" s="17">
        <v>0</v>
      </c>
      <c r="AF28" s="17">
        <v>1.625268436717479E-2</v>
      </c>
      <c r="AG28" s="17">
        <v>3.3533936331462681E-3</v>
      </c>
      <c r="AH28" s="19">
        <v>2.8523282179183074E-3</v>
      </c>
      <c r="AI28" s="16">
        <f t="shared" si="39"/>
        <v>2.3160363900867179E-2</v>
      </c>
      <c r="AJ28" s="17">
        <f t="shared" si="40"/>
        <v>8.1978517094971406E-3</v>
      </c>
      <c r="AK28" s="18">
        <f t="shared" si="41"/>
        <v>0.35396040168393872</v>
      </c>
      <c r="AL28" s="17">
        <v>1.3210033569835574E-2</v>
      </c>
      <c r="AM28" s="17">
        <v>1.1309935838891925E-2</v>
      </c>
      <c r="AN28" s="17">
        <v>0</v>
      </c>
      <c r="AO28" s="17">
        <v>6.1499126674227717E-2</v>
      </c>
      <c r="AP28" s="17">
        <v>4.1735732212128049E-2</v>
      </c>
      <c r="AQ28" s="17">
        <v>2.6139696370406723E-2</v>
      </c>
      <c r="AR28" s="19">
        <v>8.2280226405802449E-3</v>
      </c>
      <c r="AS28" s="16">
        <f t="shared" si="42"/>
        <v>8.2899566473062319E-2</v>
      </c>
      <c r="AT28" s="17">
        <f t="shared" si="43"/>
        <v>2.3163811382659018E-2</v>
      </c>
      <c r="AU28" s="18">
        <f t="shared" si="44"/>
        <v>0.27942017513669326</v>
      </c>
      <c r="AV28" s="17">
        <v>3.4044763932112698E-2</v>
      </c>
      <c r="AW28" s="17">
        <v>8.7106071374394578E-2</v>
      </c>
      <c r="AX28" s="17">
        <v>2.628199455937761E-2</v>
      </c>
      <c r="AY28" s="17">
        <v>7.8210301194044402E-2</v>
      </c>
      <c r="AZ28" s="17">
        <v>0.11119872294008916</v>
      </c>
      <c r="BA28" s="17">
        <v>4.0834052181511871E-2</v>
      </c>
      <c r="BB28" s="19">
        <v>0.20262105912990599</v>
      </c>
    </row>
    <row r="29" spans="1:54" s="15" customFormat="1">
      <c r="A29" s="13">
        <v>758.07</v>
      </c>
      <c r="B29" s="14">
        <v>2253.1502</v>
      </c>
      <c r="C29" s="40"/>
      <c r="D29" s="20" t="s">
        <v>91</v>
      </c>
      <c r="E29" s="16">
        <f t="shared" si="30"/>
        <v>2.3685389241719546E-3</v>
      </c>
      <c r="F29" s="17">
        <f t="shared" si="31"/>
        <v>2.3685389241719546E-3</v>
      </c>
      <c r="G29" s="18">
        <f t="shared" si="32"/>
        <v>1</v>
      </c>
      <c r="H29" s="17">
        <v>1.6579772469203682E-2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9">
        <v>0</v>
      </c>
      <c r="O29" s="16">
        <f t="shared" si="33"/>
        <v>1.2883517069843951E-2</v>
      </c>
      <c r="P29" s="17">
        <f t="shared" si="34"/>
        <v>5.1692530413884868E-3</v>
      </c>
      <c r="Q29" s="18">
        <f t="shared" si="35"/>
        <v>0.40122996021699675</v>
      </c>
      <c r="R29" s="17">
        <v>1.6642723137341778E-2</v>
      </c>
      <c r="S29" s="17">
        <v>0</v>
      </c>
      <c r="T29" s="17">
        <v>0</v>
      </c>
      <c r="U29" s="17">
        <v>1.0740582437703729E-2</v>
      </c>
      <c r="V29" s="17">
        <v>5.0455928926003641E-3</v>
      </c>
      <c r="W29" s="17">
        <v>1.8914816012019876E-2</v>
      </c>
      <c r="X29" s="19">
        <v>3.8840905009241901E-2</v>
      </c>
      <c r="Y29" s="16">
        <f t="shared" si="36"/>
        <v>7.9078869876790699E-3</v>
      </c>
      <c r="Z29" s="17">
        <f t="shared" si="37"/>
        <v>5.4701822375726288E-3</v>
      </c>
      <c r="AA29" s="18">
        <f t="shared" si="38"/>
        <v>0.69173753318623277</v>
      </c>
      <c r="AB29" s="17">
        <v>9.1001836350707351E-3</v>
      </c>
      <c r="AC29" s="17">
        <v>0</v>
      </c>
      <c r="AD29" s="17">
        <v>3.7193629645990763E-3</v>
      </c>
      <c r="AE29" s="17">
        <v>0</v>
      </c>
      <c r="AF29" s="17">
        <v>3.9885242159658746E-2</v>
      </c>
      <c r="AG29" s="17">
        <v>0</v>
      </c>
      <c r="AH29" s="19">
        <v>2.6504201544249287E-3</v>
      </c>
      <c r="AI29" s="16">
        <f t="shared" si="39"/>
        <v>1.2769471635185884E-2</v>
      </c>
      <c r="AJ29" s="17">
        <f t="shared" si="40"/>
        <v>8.4252423525971402E-3</v>
      </c>
      <c r="AK29" s="18">
        <f t="shared" si="41"/>
        <v>0.65979569032297669</v>
      </c>
      <c r="AL29" s="17">
        <v>0</v>
      </c>
      <c r="AM29" s="17">
        <v>0</v>
      </c>
      <c r="AN29" s="17">
        <v>0</v>
      </c>
      <c r="AO29" s="17">
        <v>5.3938012333233566E-2</v>
      </c>
      <c r="AP29" s="17">
        <v>3.4829316746703434E-2</v>
      </c>
      <c r="AQ29" s="17">
        <v>6.1897236636418852E-4</v>
      </c>
      <c r="AR29" s="19">
        <v>0</v>
      </c>
      <c r="AS29" s="16">
        <f t="shared" si="42"/>
        <v>3.0804388018245709E-2</v>
      </c>
      <c r="AT29" s="17">
        <f t="shared" si="43"/>
        <v>2.5106803711097907E-2</v>
      </c>
      <c r="AU29" s="18">
        <f t="shared" si="44"/>
        <v>0.81503984744728342</v>
      </c>
      <c r="AV29" s="17">
        <v>1.1881740035751308E-2</v>
      </c>
      <c r="AW29" s="17">
        <v>2.3710747214990106E-2</v>
      </c>
      <c r="AX29" s="17">
        <v>0</v>
      </c>
      <c r="AY29" s="17">
        <v>0</v>
      </c>
      <c r="AZ29" s="17">
        <v>0</v>
      </c>
      <c r="BA29" s="17">
        <v>0</v>
      </c>
      <c r="BB29" s="19">
        <v>0.18003822887697857</v>
      </c>
    </row>
    <row r="30" spans="1:54" s="15" customFormat="1">
      <c r="A30" s="13">
        <v>974.67</v>
      </c>
      <c r="B30" s="14">
        <v>1934.9822999999999</v>
      </c>
      <c r="C30" s="40"/>
      <c r="D30" s="20" t="s">
        <v>92</v>
      </c>
      <c r="E30" s="16">
        <f t="shared" si="30"/>
        <v>0</v>
      </c>
      <c r="F30" s="17">
        <f t="shared" si="31"/>
        <v>0</v>
      </c>
      <c r="G30" s="18">
        <f t="shared" si="32"/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9">
        <v>0</v>
      </c>
      <c r="O30" s="16">
        <f t="shared" si="33"/>
        <v>0</v>
      </c>
      <c r="P30" s="17">
        <f t="shared" si="34"/>
        <v>0</v>
      </c>
      <c r="Q30" s="18">
        <f t="shared" si="35"/>
        <v>0</v>
      </c>
      <c r="R30" s="17">
        <v>0</v>
      </c>
      <c r="S30" s="17">
        <v>0</v>
      </c>
      <c r="T30" s="17">
        <v>0</v>
      </c>
      <c r="U30" s="17">
        <v>0</v>
      </c>
      <c r="V30" s="17">
        <v>0</v>
      </c>
      <c r="W30" s="17">
        <v>0</v>
      </c>
      <c r="X30" s="19">
        <v>0</v>
      </c>
      <c r="Y30" s="16">
        <f t="shared" si="36"/>
        <v>2.7459324297455736E-4</v>
      </c>
      <c r="Z30" s="17">
        <f t="shared" si="37"/>
        <v>2.7459324297455742E-4</v>
      </c>
      <c r="AA30" s="18">
        <f t="shared" si="38"/>
        <v>1.0000000000000002</v>
      </c>
      <c r="AB30" s="17">
        <v>0</v>
      </c>
      <c r="AC30" s="17">
        <v>0</v>
      </c>
      <c r="AD30" s="17">
        <v>1.9221527008219017E-3</v>
      </c>
      <c r="AE30" s="17">
        <v>0</v>
      </c>
      <c r="AF30" s="17">
        <v>0</v>
      </c>
      <c r="AG30" s="17">
        <v>0</v>
      </c>
      <c r="AH30" s="19">
        <v>0</v>
      </c>
      <c r="AI30" s="16">
        <f t="shared" si="39"/>
        <v>2.9541511768383207E-4</v>
      </c>
      <c r="AJ30" s="17">
        <f t="shared" si="40"/>
        <v>2.9541511768383207E-4</v>
      </c>
      <c r="AK30" s="18">
        <f t="shared" si="41"/>
        <v>1</v>
      </c>
      <c r="AL30" s="17">
        <v>0</v>
      </c>
      <c r="AM30" s="17">
        <v>2.0679058237868244E-3</v>
      </c>
      <c r="AN30" s="17">
        <v>0</v>
      </c>
      <c r="AO30" s="17">
        <v>0</v>
      </c>
      <c r="AP30" s="17">
        <v>0</v>
      </c>
      <c r="AQ30" s="17">
        <v>0</v>
      </c>
      <c r="AR30" s="19">
        <v>0</v>
      </c>
      <c r="AS30" s="16">
        <f t="shared" si="42"/>
        <v>5.7681497886174278E-4</v>
      </c>
      <c r="AT30" s="17">
        <f t="shared" si="43"/>
        <v>3.7548591578906394E-4</v>
      </c>
      <c r="AU30" s="18">
        <f t="shared" si="44"/>
        <v>0.65096422518366059</v>
      </c>
      <c r="AV30" s="17">
        <v>1.7963162862963775E-3</v>
      </c>
      <c r="AW30" s="17">
        <v>2.2413885657358223E-3</v>
      </c>
      <c r="AX30" s="17">
        <v>0</v>
      </c>
      <c r="AY30" s="17">
        <v>0</v>
      </c>
      <c r="AZ30" s="17">
        <v>0</v>
      </c>
      <c r="BA30" s="17">
        <v>0</v>
      </c>
      <c r="BB30" s="19">
        <v>0</v>
      </c>
    </row>
    <row r="31" spans="1:54" s="15" customFormat="1">
      <c r="A31" s="13">
        <v>768.3</v>
      </c>
      <c r="B31" s="14">
        <v>2283.1606999999999</v>
      </c>
      <c r="C31" s="40"/>
      <c r="D31" s="20" t="s">
        <v>93</v>
      </c>
      <c r="E31" s="16">
        <f t="shared" si="30"/>
        <v>0</v>
      </c>
      <c r="F31" s="17">
        <f t="shared" si="31"/>
        <v>0</v>
      </c>
      <c r="G31" s="18">
        <f t="shared" si="32"/>
        <v>0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9">
        <v>0</v>
      </c>
      <c r="O31" s="16">
        <f t="shared" si="33"/>
        <v>1.2839404838494194E-3</v>
      </c>
      <c r="P31" s="17">
        <f t="shared" si="34"/>
        <v>1.2839404838494192E-3</v>
      </c>
      <c r="Q31" s="18">
        <f t="shared" si="35"/>
        <v>0.99999999999999978</v>
      </c>
      <c r="R31" s="17">
        <v>0</v>
      </c>
      <c r="S31" s="17">
        <v>0</v>
      </c>
      <c r="T31" s="17">
        <v>0</v>
      </c>
      <c r="U31" s="17">
        <v>0</v>
      </c>
      <c r="V31" s="17">
        <v>0</v>
      </c>
      <c r="W31" s="17">
        <v>8.9875833869459357E-3</v>
      </c>
      <c r="X31" s="19">
        <v>0</v>
      </c>
      <c r="Y31" s="16">
        <f t="shared" si="36"/>
        <v>0</v>
      </c>
      <c r="Z31" s="17">
        <f t="shared" si="37"/>
        <v>0</v>
      </c>
      <c r="AA31" s="18">
        <f t="shared" si="38"/>
        <v>0</v>
      </c>
      <c r="AB31" s="17">
        <v>0</v>
      </c>
      <c r="AC31" s="17">
        <v>0</v>
      </c>
      <c r="AD31" s="17">
        <v>0</v>
      </c>
      <c r="AE31" s="17">
        <v>0</v>
      </c>
      <c r="AF31" s="17">
        <v>0</v>
      </c>
      <c r="AG31" s="17">
        <v>0</v>
      </c>
      <c r="AH31" s="19">
        <v>0</v>
      </c>
      <c r="AI31" s="16">
        <f t="shared" si="39"/>
        <v>0</v>
      </c>
      <c r="AJ31" s="17">
        <f t="shared" si="40"/>
        <v>0</v>
      </c>
      <c r="AK31" s="18">
        <f t="shared" si="41"/>
        <v>0</v>
      </c>
      <c r="AL31" s="17">
        <v>0</v>
      </c>
      <c r="AM31" s="17">
        <v>0</v>
      </c>
      <c r="AN31" s="17">
        <v>0</v>
      </c>
      <c r="AO31" s="17">
        <v>0</v>
      </c>
      <c r="AP31" s="17">
        <v>0</v>
      </c>
      <c r="AQ31" s="17">
        <v>0</v>
      </c>
      <c r="AR31" s="19">
        <v>0</v>
      </c>
      <c r="AS31" s="16">
        <f t="shared" si="42"/>
        <v>1.3361473528980605E-2</v>
      </c>
      <c r="AT31" s="17">
        <f t="shared" si="43"/>
        <v>1.3076269050926466E-2</v>
      </c>
      <c r="AU31" s="18">
        <f t="shared" si="44"/>
        <v>0.9786547136859165</v>
      </c>
      <c r="AV31" s="17">
        <v>0</v>
      </c>
      <c r="AW31" s="17">
        <v>0</v>
      </c>
      <c r="AX31" s="17">
        <v>0</v>
      </c>
      <c r="AY31" s="17">
        <v>9.1805545094680197E-2</v>
      </c>
      <c r="AZ31" s="17">
        <v>0</v>
      </c>
      <c r="BA31" s="17">
        <v>0</v>
      </c>
      <c r="BB31" s="19">
        <v>1.7247696081840334E-3</v>
      </c>
    </row>
    <row r="32" spans="1:54" s="15" customFormat="1">
      <c r="A32" s="13">
        <v>826.39</v>
      </c>
      <c r="B32" s="14">
        <v>2457.2498999999998</v>
      </c>
      <c r="C32" s="40"/>
      <c r="D32" s="20" t="s">
        <v>94</v>
      </c>
      <c r="E32" s="16">
        <f t="shared" si="30"/>
        <v>0</v>
      </c>
      <c r="F32" s="17">
        <f t="shared" si="31"/>
        <v>0</v>
      </c>
      <c r="G32" s="18">
        <f t="shared" si="32"/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17">
        <v>0</v>
      </c>
      <c r="N32" s="19">
        <v>0</v>
      </c>
      <c r="O32" s="16">
        <f t="shared" si="33"/>
        <v>3.8716967065552284E-3</v>
      </c>
      <c r="P32" s="17">
        <f t="shared" si="34"/>
        <v>1.4499402561031791E-3</v>
      </c>
      <c r="Q32" s="18">
        <f t="shared" si="35"/>
        <v>0.37449737569791125</v>
      </c>
      <c r="R32" s="17">
        <v>5.6304601391333198E-3</v>
      </c>
      <c r="S32" s="17">
        <v>0</v>
      </c>
      <c r="T32" s="17">
        <v>1.9260495296464228E-3</v>
      </c>
      <c r="U32" s="17">
        <v>0</v>
      </c>
      <c r="V32" s="17">
        <v>3.3772962599967803E-3</v>
      </c>
      <c r="W32" s="17">
        <v>5.2816407601151086E-3</v>
      </c>
      <c r="X32" s="19">
        <v>1.0886430256994966E-2</v>
      </c>
      <c r="Y32" s="16">
        <f t="shared" si="36"/>
        <v>0</v>
      </c>
      <c r="Z32" s="17">
        <f t="shared" si="37"/>
        <v>0</v>
      </c>
      <c r="AA32" s="18">
        <f t="shared" si="38"/>
        <v>0</v>
      </c>
      <c r="AB32" s="17">
        <v>0</v>
      </c>
      <c r="AC32" s="17">
        <v>0</v>
      </c>
      <c r="AD32" s="17">
        <v>0</v>
      </c>
      <c r="AE32" s="17">
        <v>0</v>
      </c>
      <c r="AF32" s="17">
        <v>0</v>
      </c>
      <c r="AG32" s="17">
        <v>0</v>
      </c>
      <c r="AH32" s="19">
        <v>0</v>
      </c>
      <c r="AI32" s="16">
        <f t="shared" si="39"/>
        <v>2.9831736404063317E-3</v>
      </c>
      <c r="AJ32" s="17">
        <f t="shared" si="40"/>
        <v>1.6105926385229039E-3</v>
      </c>
      <c r="AK32" s="18">
        <f t="shared" si="41"/>
        <v>0.53989235380329004</v>
      </c>
      <c r="AL32" s="17">
        <v>0</v>
      </c>
      <c r="AM32" s="17">
        <v>0</v>
      </c>
      <c r="AN32" s="17">
        <v>0</v>
      </c>
      <c r="AO32" s="17">
        <v>1.0937971524098611E-2</v>
      </c>
      <c r="AP32" s="17">
        <v>0</v>
      </c>
      <c r="AQ32" s="17">
        <v>3.9327897540272008E-3</v>
      </c>
      <c r="AR32" s="19">
        <v>6.0114542047185098E-3</v>
      </c>
      <c r="AS32" s="16">
        <f t="shared" si="42"/>
        <v>6.8670150808796265E-3</v>
      </c>
      <c r="AT32" s="17">
        <f t="shared" si="43"/>
        <v>2.6437666655064434E-3</v>
      </c>
      <c r="AU32" s="18">
        <f t="shared" si="44"/>
        <v>0.38499502831553295</v>
      </c>
      <c r="AV32" s="17">
        <v>1.2685409726600936E-2</v>
      </c>
      <c r="AW32" s="17">
        <v>6.3026108465457434E-3</v>
      </c>
      <c r="AX32" s="17">
        <v>0</v>
      </c>
      <c r="AY32" s="17">
        <v>1.426387584138398E-2</v>
      </c>
      <c r="AZ32" s="17">
        <v>0</v>
      </c>
      <c r="BA32" s="17">
        <v>0</v>
      </c>
      <c r="BB32" s="19">
        <v>1.481720915162673E-2</v>
      </c>
    </row>
    <row r="33" spans="1:54" s="15" customFormat="1">
      <c r="A33" s="13">
        <v>720.3</v>
      </c>
      <c r="B33" s="14">
        <v>2139.0821000000001</v>
      </c>
      <c r="C33" s="40"/>
      <c r="D33" s="20" t="s">
        <v>95</v>
      </c>
      <c r="E33" s="16">
        <f t="shared" si="30"/>
        <v>3.1640236716363704E-3</v>
      </c>
      <c r="F33" s="17">
        <f t="shared" si="31"/>
        <v>1.0716284950873566E-3</v>
      </c>
      <c r="G33" s="18">
        <f t="shared" si="32"/>
        <v>0.33869168068933297</v>
      </c>
      <c r="H33" s="17">
        <v>5.983154990112532E-3</v>
      </c>
      <c r="I33" s="17">
        <v>0</v>
      </c>
      <c r="J33" s="17">
        <v>1.06643095370384E-3</v>
      </c>
      <c r="K33" s="17">
        <v>3.0012283569388881E-3</v>
      </c>
      <c r="L33" s="17">
        <v>2.784524237022678E-3</v>
      </c>
      <c r="M33" s="17">
        <v>1.3968997605010647E-3</v>
      </c>
      <c r="N33" s="19">
        <v>7.9159274031755916E-3</v>
      </c>
      <c r="O33" s="16">
        <f t="shared" si="33"/>
        <v>7.1574895607126837E-4</v>
      </c>
      <c r="P33" s="17">
        <f t="shared" si="34"/>
        <v>7.1574895607126826E-4</v>
      </c>
      <c r="Q33" s="18">
        <f t="shared" si="35"/>
        <v>0.99999999999999989</v>
      </c>
      <c r="R33" s="17">
        <v>0</v>
      </c>
      <c r="S33" s="17">
        <v>0</v>
      </c>
      <c r="T33" s="17">
        <v>0</v>
      </c>
      <c r="U33" s="17">
        <v>0</v>
      </c>
      <c r="V33" s="17">
        <v>0</v>
      </c>
      <c r="W33" s="17">
        <v>0</v>
      </c>
      <c r="X33" s="19">
        <v>5.0102426924988784E-3</v>
      </c>
      <c r="Y33" s="16">
        <f t="shared" si="36"/>
        <v>9.078807490310409E-5</v>
      </c>
      <c r="Z33" s="17">
        <f t="shared" si="37"/>
        <v>9.078807490310409E-5</v>
      </c>
      <c r="AA33" s="18">
        <f t="shared" si="38"/>
        <v>1</v>
      </c>
      <c r="AB33" s="17">
        <v>6.3551652432172864E-4</v>
      </c>
      <c r="AC33" s="17">
        <v>0</v>
      </c>
      <c r="AD33" s="17">
        <v>0</v>
      </c>
      <c r="AE33" s="17">
        <v>0</v>
      </c>
      <c r="AF33" s="17">
        <v>0</v>
      </c>
      <c r="AG33" s="17">
        <v>0</v>
      </c>
      <c r="AH33" s="19">
        <v>0</v>
      </c>
      <c r="AI33" s="16">
        <f t="shared" si="39"/>
        <v>5.3478247828314955E-4</v>
      </c>
      <c r="AJ33" s="17">
        <f t="shared" si="40"/>
        <v>5.3478247828314955E-4</v>
      </c>
      <c r="AK33" s="18">
        <f t="shared" si="41"/>
        <v>1</v>
      </c>
      <c r="AL33" s="17">
        <v>0</v>
      </c>
      <c r="AM33" s="17">
        <v>0</v>
      </c>
      <c r="AN33" s="17">
        <v>0</v>
      </c>
      <c r="AO33" s="17">
        <v>0</v>
      </c>
      <c r="AP33" s="17">
        <v>3.7434773479820467E-3</v>
      </c>
      <c r="AQ33" s="17">
        <v>0</v>
      </c>
      <c r="AR33" s="19">
        <v>0</v>
      </c>
      <c r="AS33" s="16">
        <f t="shared" si="42"/>
        <v>1.7786396547353348E-4</v>
      </c>
      <c r="AT33" s="17">
        <f t="shared" si="43"/>
        <v>1.7786396547353348E-4</v>
      </c>
      <c r="AU33" s="18">
        <f t="shared" si="44"/>
        <v>1</v>
      </c>
      <c r="AV33" s="17">
        <v>0</v>
      </c>
      <c r="AW33" s="17">
        <v>0</v>
      </c>
      <c r="AX33" s="17">
        <v>0</v>
      </c>
      <c r="AY33" s="17">
        <v>0</v>
      </c>
      <c r="AZ33" s="17">
        <v>0</v>
      </c>
      <c r="BA33" s="17">
        <v>0</v>
      </c>
      <c r="BB33" s="19">
        <v>1.2450477583147344E-3</v>
      </c>
    </row>
    <row r="34" spans="1:54" s="15" customFormat="1">
      <c r="A34" s="13"/>
      <c r="B34" s="14"/>
      <c r="C34" s="14"/>
      <c r="D34" s="20"/>
      <c r="E34" s="16"/>
      <c r="F34" s="17"/>
      <c r="G34" s="18"/>
      <c r="H34" s="17"/>
      <c r="I34" s="17"/>
      <c r="J34" s="17"/>
      <c r="K34" s="17"/>
      <c r="L34" s="17"/>
      <c r="M34" s="17"/>
      <c r="N34" s="19"/>
      <c r="O34" s="16"/>
      <c r="P34" s="17"/>
      <c r="Q34" s="18"/>
      <c r="R34" s="17"/>
      <c r="S34" s="17"/>
      <c r="T34" s="17"/>
      <c r="U34" s="17"/>
      <c r="V34" s="17"/>
      <c r="W34" s="17"/>
      <c r="X34" s="19"/>
      <c r="Y34" s="16"/>
      <c r="Z34" s="17"/>
      <c r="AA34" s="18"/>
      <c r="AB34" s="17"/>
      <c r="AC34" s="17"/>
      <c r="AD34" s="17"/>
      <c r="AE34" s="17"/>
      <c r="AF34" s="17"/>
      <c r="AG34" s="17"/>
      <c r="AH34" s="19"/>
      <c r="AI34" s="16"/>
      <c r="AJ34" s="17"/>
      <c r="AK34" s="18"/>
      <c r="AL34" s="17"/>
      <c r="AM34" s="17"/>
      <c r="AN34" s="17"/>
      <c r="AO34" s="17"/>
      <c r="AP34" s="17"/>
      <c r="AQ34" s="17"/>
      <c r="AR34" s="19"/>
      <c r="AS34" s="16"/>
      <c r="AT34" s="17"/>
      <c r="AU34" s="18"/>
      <c r="AV34" s="17"/>
      <c r="AW34" s="17"/>
      <c r="AX34" s="17"/>
      <c r="AY34" s="17"/>
      <c r="AZ34" s="17"/>
      <c r="BA34" s="17"/>
      <c r="BB34" s="19"/>
    </row>
    <row r="35" spans="1:54" s="15" customFormat="1">
      <c r="A35" s="13">
        <v>703.74</v>
      </c>
      <c r="B35" s="14">
        <v>1393.7201</v>
      </c>
      <c r="C35" s="39" t="s">
        <v>37</v>
      </c>
      <c r="D35" s="20" t="s">
        <v>22</v>
      </c>
      <c r="E35" s="16">
        <f>AVERAGE(H35:N35)</f>
        <v>0.22180315070558707</v>
      </c>
      <c r="F35" s="17">
        <f>STDEV(H35:N35)/SQRT(7)</f>
        <v>2.3460248146490396E-2</v>
      </c>
      <c r="G35" s="18">
        <f>IFERROR(F35/E35,0)</f>
        <v>0.10577058112952878</v>
      </c>
      <c r="H35" s="17">
        <v>0.16010987613857572</v>
      </c>
      <c r="I35" s="17">
        <v>0.23486532960902384</v>
      </c>
      <c r="J35" s="17">
        <v>0.26057758975333528</v>
      </c>
      <c r="K35" s="17">
        <v>0.33764729759428513</v>
      </c>
      <c r="L35" s="17">
        <v>0.19660269029023017</v>
      </c>
      <c r="M35" s="17">
        <v>0.19401433275646432</v>
      </c>
      <c r="N35" s="19">
        <v>0.16880493879719499</v>
      </c>
      <c r="O35" s="16">
        <f>AVERAGE(R35:X35)</f>
        <v>0.12047332810443358</v>
      </c>
      <c r="P35" s="17">
        <f>STDEV(R35:X35)/SQRT(7)</f>
        <v>2.165015628136473E-2</v>
      </c>
      <c r="Q35" s="18">
        <f>IFERROR(P35/O35,0)</f>
        <v>0.17970912418553808</v>
      </c>
      <c r="R35" s="17">
        <v>0.13458343614603796</v>
      </c>
      <c r="S35" s="17">
        <v>0.1495470673061037</v>
      </c>
      <c r="T35" s="17">
        <v>0.18768987448920479</v>
      </c>
      <c r="U35" s="17">
        <v>0.12259268701252592</v>
      </c>
      <c r="V35" s="17">
        <v>3.6177122966676877E-3</v>
      </c>
      <c r="W35" s="17">
        <v>0.10755714287583458</v>
      </c>
      <c r="X35" s="19">
        <v>0.13772537660466028</v>
      </c>
      <c r="Y35" s="16">
        <f>AVERAGE(AB35:AH35)</f>
        <v>2.9199132240342478E-2</v>
      </c>
      <c r="Z35" s="17">
        <f>STDEV(AB35:AH35)/SQRT(7)</f>
        <v>6.6452217485873342E-3</v>
      </c>
      <c r="AA35" s="18">
        <f>IFERROR(Z35/Y35,0)</f>
        <v>0.22758285054122526</v>
      </c>
      <c r="AB35" s="17">
        <v>6.4353827389424578E-2</v>
      </c>
      <c r="AC35" s="17">
        <v>1.3829439703175354E-2</v>
      </c>
      <c r="AD35" s="17">
        <v>3.1173316411952763E-2</v>
      </c>
      <c r="AE35" s="17">
        <v>2.6721060146547848E-2</v>
      </c>
      <c r="AF35" s="17">
        <v>3.4916048921972608E-2</v>
      </c>
      <c r="AG35" s="17">
        <v>1.2997102851755711E-2</v>
      </c>
      <c r="AH35" s="19">
        <v>2.0403130257568475E-2</v>
      </c>
      <c r="AI35" s="16">
        <f>AVERAGE(AL35:AR35)</f>
        <v>0.13467642605443134</v>
      </c>
      <c r="AJ35" s="17">
        <f>STDEV(AL35:AR35)/SQRT(7)</f>
        <v>1.8230997777907026E-2</v>
      </c>
      <c r="AK35" s="18">
        <f>IFERROR(AJ35/AI35,0)</f>
        <v>0.13536888609249786</v>
      </c>
      <c r="AL35" s="17">
        <v>0.13871057381513743</v>
      </c>
      <c r="AM35" s="17">
        <v>0.12528020573237086</v>
      </c>
      <c r="AN35" s="17">
        <v>3.8189404775930691E-2</v>
      </c>
      <c r="AO35" s="17">
        <v>0.13906419946887363</v>
      </c>
      <c r="AP35" s="17">
        <v>0.16574511722248106</v>
      </c>
      <c r="AQ35" s="17">
        <v>0.14182764092231864</v>
      </c>
      <c r="AR35" s="19">
        <v>0.19391784044390706</v>
      </c>
      <c r="AS35" s="16">
        <f>AVERAGE(AV35:BB35)</f>
        <v>0.47572624515927686</v>
      </c>
      <c r="AT35" s="17">
        <f>STDEV(AV35:BB35)/SQRT(7)</f>
        <v>6.7797092809669807E-2</v>
      </c>
      <c r="AU35" s="18">
        <f>IFERROR(AT35/AS35,0)</f>
        <v>0.14251282854274902</v>
      </c>
      <c r="AV35" s="17">
        <v>0.33663714984502952</v>
      </c>
      <c r="AW35" s="17">
        <v>0.33893838943016646</v>
      </c>
      <c r="AX35" s="17">
        <v>0.65857688590831276</v>
      </c>
      <c r="AY35" s="17">
        <v>0.68832538841749313</v>
      </c>
      <c r="AZ35" s="17">
        <v>0.65278370108537986</v>
      </c>
      <c r="BA35" s="17">
        <v>0.30485927112846073</v>
      </c>
      <c r="BB35" s="19">
        <v>0.34996293030009551</v>
      </c>
    </row>
    <row r="36" spans="1:54" s="15" customFormat="1">
      <c r="A36" s="13">
        <v>529.33000000000004</v>
      </c>
      <c r="B36" s="14">
        <v>1567.8092999999999</v>
      </c>
      <c r="C36" s="39"/>
      <c r="D36" s="20" t="s">
        <v>96</v>
      </c>
      <c r="E36" s="16">
        <f>AVERAGE(H36:N36)</f>
        <v>0.37293671749667523</v>
      </c>
      <c r="F36" s="17">
        <f>STDEV(H36:N36)/SQRT(7)</f>
        <v>0.1020531217048803</v>
      </c>
      <c r="G36" s="18">
        <f>IFERROR(F36/E36,0)</f>
        <v>0.27364728898218532</v>
      </c>
      <c r="H36" s="17">
        <v>8.3977969908490907E-2</v>
      </c>
      <c r="I36" s="17">
        <v>0.15032187055793669</v>
      </c>
      <c r="J36" s="17">
        <v>0.24293889564702742</v>
      </c>
      <c r="K36" s="17">
        <v>0.27583829868858434</v>
      </c>
      <c r="L36" s="17">
        <v>0.54603125402202224</v>
      </c>
      <c r="M36" s="17">
        <v>0.4457936961512487</v>
      </c>
      <c r="N36" s="19">
        <v>0.86565503750141659</v>
      </c>
      <c r="O36" s="16">
        <f>AVERAGE(R36:X36)</f>
        <v>9.6203027810797634E-2</v>
      </c>
      <c r="P36" s="17">
        <f>STDEV(R36:X36)/SQRT(7)</f>
        <v>3.7025039561715094E-2</v>
      </c>
      <c r="Q36" s="18">
        <f>IFERROR(P36/O36,0)</f>
        <v>0.38486355787608045</v>
      </c>
      <c r="R36" s="17">
        <v>0.10830726950875082</v>
      </c>
      <c r="S36" s="17">
        <v>0.25120158047877927</v>
      </c>
      <c r="T36" s="17">
        <v>2.9644393258564756E-3</v>
      </c>
      <c r="U36" s="17">
        <v>0.19873442353726728</v>
      </c>
      <c r="V36" s="17">
        <v>8.782806378715835E-2</v>
      </c>
      <c r="W36" s="17">
        <v>1.4747748449851593E-2</v>
      </c>
      <c r="X36" s="19">
        <v>9.6376695879196346E-3</v>
      </c>
      <c r="Y36" s="16">
        <f>AVERAGE(AB36:AH36)</f>
        <v>5.4550596033803002E-2</v>
      </c>
      <c r="Z36" s="17">
        <f>STDEV(AB36:AH36)/SQRT(7)</f>
        <v>1.2029523538459645E-2</v>
      </c>
      <c r="AA36" s="18">
        <f>IFERROR(Z36/Y36,0)</f>
        <v>0.2205204784747978</v>
      </c>
      <c r="AB36" s="17">
        <v>4.4136128164535021E-2</v>
      </c>
      <c r="AC36" s="17">
        <v>8.6033992734292811E-2</v>
      </c>
      <c r="AD36" s="17">
        <v>6.9125642048902189E-2</v>
      </c>
      <c r="AE36" s="17">
        <v>5.5110129448232507E-2</v>
      </c>
      <c r="AF36" s="17">
        <v>8.9850602771366396E-3</v>
      </c>
      <c r="AG36" s="17">
        <v>9.5600168006037323E-2</v>
      </c>
      <c r="AH36" s="19">
        <v>2.2863051557484467E-2</v>
      </c>
      <c r="AI36" s="16">
        <f>AVERAGE(AL36:AR36)</f>
        <v>0.16010592346269517</v>
      </c>
      <c r="AJ36" s="17">
        <f>STDEV(AL36:AR36)/SQRT(7)</f>
        <v>5.0980436624313827E-2</v>
      </c>
      <c r="AK36" s="18">
        <f>IFERROR(AJ36/AI36,0)</f>
        <v>0.31841693000316951</v>
      </c>
      <c r="AL36" s="17">
        <v>0.13127082089151185</v>
      </c>
      <c r="AM36" s="17">
        <v>0.13029419343543092</v>
      </c>
      <c r="AN36" s="17">
        <v>0.14697557122717439</v>
      </c>
      <c r="AO36" s="17">
        <v>1.9407067747163869E-2</v>
      </c>
      <c r="AP36" s="17">
        <v>1.7579839201832346E-2</v>
      </c>
      <c r="AQ36" s="17">
        <v>0.38311792428585451</v>
      </c>
      <c r="AR36" s="19">
        <v>0.2920960474498982</v>
      </c>
      <c r="AS36" s="16">
        <f>AVERAGE(AV36:BB36)</f>
        <v>0.30922765966551152</v>
      </c>
      <c r="AT36" s="17">
        <f>STDEV(AV36:BB36)/SQRT(7)</f>
        <v>7.8043704299765565E-2</v>
      </c>
      <c r="AU36" s="18">
        <f>IFERROR(AT36/AS36,0)</f>
        <v>0.25238267619457022</v>
      </c>
      <c r="AV36" s="17">
        <v>0.2138098832769959</v>
      </c>
      <c r="AW36" s="17">
        <v>0.30067865066210403</v>
      </c>
      <c r="AX36" s="17">
        <v>0.26778753763188345</v>
      </c>
      <c r="AY36" s="17">
        <v>0.73188218273658601</v>
      </c>
      <c r="AZ36" s="17">
        <v>0.37099777755932944</v>
      </c>
      <c r="BA36" s="17">
        <v>0.1897218143578871</v>
      </c>
      <c r="BB36" s="19">
        <v>8.9715771433795236E-2</v>
      </c>
    </row>
    <row r="37" spans="1:54" s="15" customFormat="1">
      <c r="A37" s="13">
        <v>826.67</v>
      </c>
      <c r="B37" s="14">
        <v>1638.8463999999999</v>
      </c>
      <c r="C37" s="39"/>
      <c r="D37" s="20" t="s">
        <v>30</v>
      </c>
      <c r="E37" s="16">
        <f>AVERAGE(H37:N37)</f>
        <v>1.7119024104487266E-2</v>
      </c>
      <c r="F37" s="17">
        <f>STDEV(H37:N37)/SQRT(7)</f>
        <v>6.6034104435953936E-3</v>
      </c>
      <c r="G37" s="18">
        <f>IFERROR(F37/E37,0)</f>
        <v>0.38573521500355251</v>
      </c>
      <c r="H37" s="17">
        <v>2.4393963384917117E-2</v>
      </c>
      <c r="I37" s="17">
        <v>0</v>
      </c>
      <c r="J37" s="17">
        <v>4.3592487509299532E-2</v>
      </c>
      <c r="K37" s="17">
        <v>1.0130226142010614E-2</v>
      </c>
      <c r="L37" s="17">
        <v>3.5258131337208051E-2</v>
      </c>
      <c r="M37" s="17">
        <v>6.4583603579755431E-3</v>
      </c>
      <c r="N37" s="19">
        <v>0</v>
      </c>
      <c r="O37" s="16">
        <f>AVERAGE(R37:X37)</f>
        <v>3.2002554426490221E-2</v>
      </c>
      <c r="P37" s="17">
        <f>STDEV(R37:X37)/SQRT(7)</f>
        <v>1.4465105649773729E-2</v>
      </c>
      <c r="Q37" s="18">
        <f>IFERROR(P37/O37,0)</f>
        <v>0.45199847040335595</v>
      </c>
      <c r="R37" s="17">
        <v>1.0602183181731657E-2</v>
      </c>
      <c r="S37" s="17">
        <v>1.938009964068969E-2</v>
      </c>
      <c r="T37" s="17">
        <v>0</v>
      </c>
      <c r="U37" s="17">
        <v>5.4837332776590815E-2</v>
      </c>
      <c r="V37" s="17">
        <v>1.4603071049434521E-2</v>
      </c>
      <c r="W37" s="17">
        <v>0.10966232942606563</v>
      </c>
      <c r="X37" s="19">
        <v>1.4932864910919247E-2</v>
      </c>
      <c r="Y37" s="16">
        <f>AVERAGE(AB37:AH37)</f>
        <v>6.6532575070496645E-3</v>
      </c>
      <c r="Z37" s="17">
        <f>STDEV(AB37:AH37)/SQRT(7)</f>
        <v>4.526018300075472E-3</v>
      </c>
      <c r="AA37" s="18">
        <f>IFERROR(Z37/Y37,0)</f>
        <v>0.68027102442371867</v>
      </c>
      <c r="AB37" s="17">
        <v>3.3366061794948346E-2</v>
      </c>
      <c r="AC37" s="17">
        <v>1.7892434889673274E-3</v>
      </c>
      <c r="AD37" s="17">
        <v>3.5156472712222428E-3</v>
      </c>
      <c r="AE37" s="17">
        <v>1.6982229276474141E-3</v>
      </c>
      <c r="AF37" s="17">
        <v>0</v>
      </c>
      <c r="AG37" s="17">
        <v>0</v>
      </c>
      <c r="AH37" s="19">
        <v>6.2036270665623205E-3</v>
      </c>
      <c r="AI37" s="16">
        <f>AVERAGE(AL37:AR37)</f>
        <v>3.2784895674228869E-2</v>
      </c>
      <c r="AJ37" s="17">
        <f>STDEV(AL37:AR37)/SQRT(7)</f>
        <v>8.2805744963774519E-3</v>
      </c>
      <c r="AK37" s="18">
        <f>IFERROR(AJ37/AI37,0)</f>
        <v>0.25257284874896035</v>
      </c>
      <c r="AL37" s="17">
        <v>2.8630247563173544E-2</v>
      </c>
      <c r="AM37" s="17">
        <v>2.3474044004213684E-2</v>
      </c>
      <c r="AN37" s="17">
        <v>6.0407097072075434E-3</v>
      </c>
      <c r="AO37" s="17">
        <v>1.5331582568768796E-2</v>
      </c>
      <c r="AP37" s="17">
        <v>3.8052594936755231E-2</v>
      </c>
      <c r="AQ37" s="17">
        <v>4.5647491264719883E-2</v>
      </c>
      <c r="AR37" s="19">
        <v>7.2317599674763366E-2</v>
      </c>
      <c r="AS37" s="16">
        <f>AVERAGE(AV37:BB37)</f>
        <v>0.21572722790904225</v>
      </c>
      <c r="AT37" s="17">
        <f>STDEV(AV37:BB37)/SQRT(7)</f>
        <v>4.837238314562696E-2</v>
      </c>
      <c r="AU37" s="18">
        <f>IFERROR(AT37/AS37,0)</f>
        <v>0.22422938270000095</v>
      </c>
      <c r="AV37" s="17">
        <v>0.32951531393696853</v>
      </c>
      <c r="AW37" s="17">
        <v>0.38822880553716499</v>
      </c>
      <c r="AX37" s="17">
        <v>8.8447247675348895E-2</v>
      </c>
      <c r="AY37" s="17">
        <v>0.29058659538102544</v>
      </c>
      <c r="AZ37" s="17">
        <v>0.18767453537890347</v>
      </c>
      <c r="BA37" s="17">
        <v>0.18962885159689621</v>
      </c>
      <c r="BB37" s="19">
        <v>3.6009245856988004E-2</v>
      </c>
    </row>
    <row r="38" spans="1:54" s="15" customFormat="1">
      <c r="A38" s="13"/>
      <c r="B38" s="14"/>
      <c r="C38" s="14"/>
      <c r="D38" s="20"/>
      <c r="E38" s="16"/>
      <c r="F38" s="17"/>
      <c r="G38" s="18"/>
      <c r="H38" s="17"/>
      <c r="I38" s="17"/>
      <c r="J38" s="17"/>
      <c r="K38" s="17"/>
      <c r="L38" s="17"/>
      <c r="M38" s="17"/>
      <c r="N38" s="19"/>
      <c r="O38" s="16"/>
      <c r="P38" s="17"/>
      <c r="Q38" s="18"/>
      <c r="R38" s="17"/>
      <c r="S38" s="17"/>
      <c r="T38" s="17"/>
      <c r="U38" s="17"/>
      <c r="V38" s="17"/>
      <c r="W38" s="17"/>
      <c r="X38" s="19"/>
      <c r="Y38" s="16"/>
      <c r="Z38" s="17"/>
      <c r="AA38" s="18"/>
      <c r="AB38" s="17"/>
      <c r="AC38" s="17"/>
      <c r="AD38" s="17"/>
      <c r="AE38" s="17"/>
      <c r="AF38" s="17"/>
      <c r="AG38" s="17"/>
      <c r="AH38" s="19"/>
      <c r="AI38" s="16"/>
      <c r="AJ38" s="17"/>
      <c r="AK38" s="18"/>
      <c r="AL38" s="17"/>
      <c r="AM38" s="17"/>
      <c r="AN38" s="17"/>
      <c r="AO38" s="17"/>
      <c r="AP38" s="17"/>
      <c r="AQ38" s="17"/>
      <c r="AR38" s="19"/>
      <c r="AS38" s="16"/>
      <c r="AT38" s="17"/>
      <c r="AU38" s="18"/>
      <c r="AV38" s="17"/>
      <c r="AW38" s="17"/>
      <c r="AX38" s="17"/>
      <c r="AY38" s="17"/>
      <c r="AZ38" s="17"/>
      <c r="BA38" s="17"/>
      <c r="BB38" s="19"/>
    </row>
    <row r="39" spans="1:54" s="15" customFormat="1" ht="15" customHeight="1">
      <c r="A39" s="13">
        <v>611.37</v>
      </c>
      <c r="B39" s="14">
        <v>1812.9356</v>
      </c>
      <c r="C39" s="38" t="s">
        <v>39</v>
      </c>
      <c r="D39" s="20" t="s">
        <v>97</v>
      </c>
      <c r="E39" s="16">
        <f>AVERAGE(H39:N39)</f>
        <v>5.5440861545226015E-3</v>
      </c>
      <c r="F39" s="17">
        <f>STDEV(H39:N39)/SQRT(7)</f>
        <v>2.6505639546441427E-3</v>
      </c>
      <c r="G39" s="18">
        <f>IFERROR(F39/E39,0)</f>
        <v>0.47808852185349587</v>
      </c>
      <c r="H39" s="17">
        <v>0</v>
      </c>
      <c r="I39" s="17">
        <v>0</v>
      </c>
      <c r="J39" s="17">
        <v>1.9573896669188455E-2</v>
      </c>
      <c r="K39" s="17">
        <v>7.0745176811368941E-3</v>
      </c>
      <c r="L39" s="17">
        <v>7.3265819218520292E-3</v>
      </c>
      <c r="M39" s="17">
        <v>4.8336068094808364E-3</v>
      </c>
      <c r="N39" s="19">
        <v>0</v>
      </c>
      <c r="O39" s="16">
        <f>AVERAGE(R39:X39)</f>
        <v>3.3574875185846888E-3</v>
      </c>
      <c r="P39" s="17">
        <f>STDEV(R39:X39)/SQRT(7)</f>
        <v>1.342712868265738E-3</v>
      </c>
      <c r="Q39" s="18">
        <f>IFERROR(P39/O39,0)</f>
        <v>0.39991596717290062</v>
      </c>
      <c r="R39" s="17">
        <v>7.8033890951265672E-3</v>
      </c>
      <c r="S39" s="17">
        <v>0</v>
      </c>
      <c r="T39" s="17">
        <v>5.6759299419096299E-3</v>
      </c>
      <c r="U39" s="17">
        <v>7.3874321006454913E-3</v>
      </c>
      <c r="V39" s="17">
        <v>0</v>
      </c>
      <c r="W39" s="17">
        <v>0</v>
      </c>
      <c r="X39" s="19">
        <v>2.6356614924111345E-3</v>
      </c>
      <c r="Y39" s="16">
        <f>AVERAGE(AB39:AH39)</f>
        <v>9.8230453291943518E-4</v>
      </c>
      <c r="Z39" s="17">
        <f>STDEV(AB39:AH39)/SQRT(7)</f>
        <v>3.3330084260629927E-4</v>
      </c>
      <c r="AA39" s="18">
        <f>IFERROR(Z39/Y39,0)</f>
        <v>0.3393050031192672</v>
      </c>
      <c r="AB39" s="17">
        <v>1.2407978141224533E-3</v>
      </c>
      <c r="AC39" s="17">
        <v>2.2944569201190498E-3</v>
      </c>
      <c r="AD39" s="17">
        <v>1.8839311956718129E-3</v>
      </c>
      <c r="AE39" s="17">
        <v>6.7575534276721467E-4</v>
      </c>
      <c r="AF39" s="17">
        <v>0</v>
      </c>
      <c r="AG39" s="17">
        <v>7.8119045775551477E-4</v>
      </c>
      <c r="AH39" s="19">
        <v>0</v>
      </c>
      <c r="AI39" s="16">
        <f>AVERAGE(AL39:AR39)</f>
        <v>9.0174647458111466E-3</v>
      </c>
      <c r="AJ39" s="17">
        <f>STDEV(AL39:AR39)/SQRT(7)</f>
        <v>3.5732660431520365E-3</v>
      </c>
      <c r="AK39" s="18">
        <f>IFERROR(AJ39/AI39,0)</f>
        <v>0.39626060582182082</v>
      </c>
      <c r="AL39" s="17">
        <v>5.9875385468957081E-3</v>
      </c>
      <c r="AM39" s="17">
        <v>2.4522440136621276E-2</v>
      </c>
      <c r="AN39" s="17">
        <v>4.8144370393929806E-3</v>
      </c>
      <c r="AO39" s="17">
        <v>8.4800173268946739E-3</v>
      </c>
      <c r="AP39" s="17">
        <v>0</v>
      </c>
      <c r="AQ39" s="17">
        <v>0</v>
      </c>
      <c r="AR39" s="19">
        <v>1.9317820170873377E-2</v>
      </c>
      <c r="AS39" s="16">
        <f>AVERAGE(AV39:BB39)</f>
        <v>3.175958693435376E-2</v>
      </c>
      <c r="AT39" s="17">
        <f>STDEV(AV39:BB39)/SQRT(7)</f>
        <v>7.6363591128202268E-3</v>
      </c>
      <c r="AU39" s="18">
        <f>IFERROR(AT39/AS39,0)</f>
        <v>0.2404426458254757</v>
      </c>
      <c r="AV39" s="17">
        <v>5.7682115707579924E-2</v>
      </c>
      <c r="AW39" s="17">
        <v>5.7557323263164213E-2</v>
      </c>
      <c r="AX39" s="17">
        <v>2.8230689800932008E-2</v>
      </c>
      <c r="AY39" s="17">
        <v>2.6914789153746572E-2</v>
      </c>
      <c r="AZ39" s="17">
        <v>4.6021653059572492E-3</v>
      </c>
      <c r="BA39" s="17">
        <v>3.3843212096249908E-2</v>
      </c>
      <c r="BB39" s="19">
        <v>1.348681321284648E-2</v>
      </c>
    </row>
    <row r="40" spans="1:54" s="15" customFormat="1">
      <c r="A40" s="13">
        <v>693.26</v>
      </c>
      <c r="B40" s="14">
        <v>2058.0619999999999</v>
      </c>
      <c r="C40" s="38"/>
      <c r="D40" s="20" t="s">
        <v>98</v>
      </c>
      <c r="E40" s="16">
        <f>AVERAGE(H40:N40)</f>
        <v>1.9652731452160429E-4</v>
      </c>
      <c r="F40" s="17">
        <f>STDEV(H40:N40)/SQRT(7)</f>
        <v>1.9652731452160429E-4</v>
      </c>
      <c r="G40" s="18">
        <f>IFERROR(F40/E40,0)</f>
        <v>1</v>
      </c>
      <c r="H40" s="17">
        <v>0</v>
      </c>
      <c r="I40" s="17">
        <v>0</v>
      </c>
      <c r="J40" s="17">
        <v>1.3756912016512301E-3</v>
      </c>
      <c r="K40" s="17">
        <v>0</v>
      </c>
      <c r="L40" s="17">
        <v>0</v>
      </c>
      <c r="M40" s="17">
        <v>0</v>
      </c>
      <c r="N40" s="19">
        <v>0</v>
      </c>
      <c r="O40" s="16">
        <f>AVERAGE(R40:X40)</f>
        <v>0</v>
      </c>
      <c r="P40" s="17">
        <f>STDEV(R40:X40)/SQRT(7)</f>
        <v>0</v>
      </c>
      <c r="Q40" s="18">
        <f>IFERROR(P40/O40,0)</f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9">
        <v>0</v>
      </c>
      <c r="Y40" s="16">
        <f>AVERAGE(AB40:AH40)</f>
        <v>0</v>
      </c>
      <c r="Z40" s="17">
        <f>STDEV(AB40:AH40)/SQRT(7)</f>
        <v>0</v>
      </c>
      <c r="AA40" s="18">
        <f>IFERROR(Z40/Y40,0)</f>
        <v>0</v>
      </c>
      <c r="AB40" s="17">
        <v>0</v>
      </c>
      <c r="AC40" s="17">
        <v>0</v>
      </c>
      <c r="AD40" s="17">
        <v>0</v>
      </c>
      <c r="AE40" s="17">
        <v>0</v>
      </c>
      <c r="AF40" s="17">
        <v>0</v>
      </c>
      <c r="AG40" s="17">
        <v>0</v>
      </c>
      <c r="AH40" s="19">
        <v>0</v>
      </c>
      <c r="AI40" s="16">
        <f>AVERAGE(AL40:AR40)</f>
        <v>0</v>
      </c>
      <c r="AJ40" s="17">
        <f>STDEV(AL40:AR40)/SQRT(7)</f>
        <v>0</v>
      </c>
      <c r="AK40" s="18">
        <f>IFERROR(AJ40/AI40,0)</f>
        <v>0</v>
      </c>
      <c r="AL40" s="17">
        <v>0</v>
      </c>
      <c r="AM40" s="17">
        <v>0</v>
      </c>
      <c r="AN40" s="17">
        <v>0</v>
      </c>
      <c r="AO40" s="17">
        <v>0</v>
      </c>
      <c r="AP40" s="17">
        <v>0</v>
      </c>
      <c r="AQ40" s="17">
        <v>0</v>
      </c>
      <c r="AR40" s="19">
        <v>0</v>
      </c>
      <c r="AS40" s="16">
        <f>AVERAGE(AV40:BB40)</f>
        <v>0</v>
      </c>
      <c r="AT40" s="17">
        <f>STDEV(AV40:BB40)/SQRT(7)</f>
        <v>0</v>
      </c>
      <c r="AU40" s="18">
        <f>IFERROR(AT40/AS40,0)</f>
        <v>0</v>
      </c>
      <c r="AV40" s="17">
        <v>0</v>
      </c>
      <c r="AW40" s="17">
        <v>0</v>
      </c>
      <c r="AX40" s="17">
        <v>0</v>
      </c>
      <c r="AY40" s="17">
        <v>0</v>
      </c>
      <c r="AZ40" s="17">
        <v>0</v>
      </c>
      <c r="BA40" s="17">
        <v>0</v>
      </c>
      <c r="BB40" s="19">
        <v>0</v>
      </c>
    </row>
    <row r="41" spans="1:54" s="15" customFormat="1">
      <c r="A41" s="13">
        <v>716.54</v>
      </c>
      <c r="B41" s="14">
        <v>2129.0990999999999</v>
      </c>
      <c r="C41" s="38"/>
      <c r="D41" s="20" t="s">
        <v>28</v>
      </c>
      <c r="E41" s="16">
        <f>AVERAGE(H41:N41)</f>
        <v>2.8448984580726054E-2</v>
      </c>
      <c r="F41" s="17">
        <f>STDEV(H41:N41)/SQRT(7)</f>
        <v>9.4617819213673113E-3</v>
      </c>
      <c r="G41" s="18">
        <f>IFERROR(F41/E41,0)</f>
        <v>0.33258768496706165</v>
      </c>
      <c r="H41" s="17">
        <v>6.2980299295569364E-2</v>
      </c>
      <c r="I41" s="17">
        <v>1.2150527865111579E-2</v>
      </c>
      <c r="J41" s="17">
        <v>5.1521482007234401E-2</v>
      </c>
      <c r="K41" s="17">
        <v>4.008049324957328E-2</v>
      </c>
      <c r="L41" s="17">
        <v>3.2410089647593752E-2</v>
      </c>
      <c r="M41" s="17">
        <v>0</v>
      </c>
      <c r="N41" s="19">
        <v>0</v>
      </c>
      <c r="O41" s="16">
        <f>AVERAGE(R41:X41)</f>
        <v>3.9441332238516888E-3</v>
      </c>
      <c r="P41" s="17">
        <f>STDEV(R41:X41)/SQRT(7)</f>
        <v>3.0625309110115127E-3</v>
      </c>
      <c r="Q41" s="18">
        <f>IFERROR(P41/O41,0)</f>
        <v>0.77647755215042225</v>
      </c>
      <c r="R41" s="17">
        <v>0</v>
      </c>
      <c r="S41" s="17">
        <v>0</v>
      </c>
      <c r="T41" s="17">
        <v>0</v>
      </c>
      <c r="U41" s="17">
        <v>6.0041860363758467E-3</v>
      </c>
      <c r="V41" s="17">
        <v>0</v>
      </c>
      <c r="W41" s="17">
        <v>0</v>
      </c>
      <c r="X41" s="19">
        <v>2.1604746530585972E-2</v>
      </c>
      <c r="Y41" s="16">
        <f>AVERAGE(AB41:AH41)</f>
        <v>2.0769397125095465E-3</v>
      </c>
      <c r="Z41" s="17">
        <f>STDEV(AB41:AH41)/SQRT(7)</f>
        <v>1.4535369525789695E-3</v>
      </c>
      <c r="AA41" s="18">
        <f>IFERROR(Z41/Y41,0)</f>
        <v>0.6998455197443717</v>
      </c>
      <c r="AB41" s="17">
        <v>0</v>
      </c>
      <c r="AC41" s="17">
        <v>0</v>
      </c>
      <c r="AD41" s="17">
        <v>4.6956775933345392E-3</v>
      </c>
      <c r="AE41" s="17">
        <v>0</v>
      </c>
      <c r="AF41" s="17">
        <v>9.8429003942322839E-3</v>
      </c>
      <c r="AG41" s="17">
        <v>0</v>
      </c>
      <c r="AH41" s="19">
        <v>0</v>
      </c>
      <c r="AI41" s="16">
        <f>AVERAGE(AL41:AR41)</f>
        <v>8.797298383718526E-3</v>
      </c>
      <c r="AJ41" s="17">
        <f>STDEV(AL41:AR41)/SQRT(7)</f>
        <v>5.7610859793550693E-3</v>
      </c>
      <c r="AK41" s="18">
        <f>IFERROR(AJ41/AI41,0)</f>
        <v>0.65486990756358987</v>
      </c>
      <c r="AL41" s="17">
        <v>0</v>
      </c>
      <c r="AM41" s="17">
        <v>0</v>
      </c>
      <c r="AN41" s="17">
        <v>0</v>
      </c>
      <c r="AO41" s="17">
        <v>2.6339889342297796E-2</v>
      </c>
      <c r="AP41" s="17">
        <v>3.5241199343731884E-2</v>
      </c>
      <c r="AQ41" s="17">
        <v>0</v>
      </c>
      <c r="AR41" s="19">
        <v>0</v>
      </c>
      <c r="AS41" s="16">
        <f>AVERAGE(AV41:BB41)</f>
        <v>8.530355811313535E-2</v>
      </c>
      <c r="AT41" s="17">
        <f>STDEV(AV41:BB41)/SQRT(7)</f>
        <v>1.9449920078706974E-2</v>
      </c>
      <c r="AU41" s="18">
        <f>IFERROR(AT41/AS41,0)</f>
        <v>0.22800830948822995</v>
      </c>
      <c r="AV41" s="17">
        <v>6.3053586952096632E-2</v>
      </c>
      <c r="AW41" s="17">
        <v>6.4133411842969432E-2</v>
      </c>
      <c r="AX41" s="17">
        <v>8.7114062979360127E-2</v>
      </c>
      <c r="AY41" s="17">
        <v>4.7791921606289478E-2</v>
      </c>
      <c r="AZ41" s="17">
        <v>0.18913018269892876</v>
      </c>
      <c r="BA41" s="17">
        <v>0.10794938140503568</v>
      </c>
      <c r="BB41" s="19">
        <v>3.7952359307267335E-2</v>
      </c>
    </row>
    <row r="42" spans="1:54" s="15" customFormat="1">
      <c r="A42" s="13">
        <v>798.4</v>
      </c>
      <c r="B42" s="14">
        <v>2374.2253999999998</v>
      </c>
      <c r="C42" s="38"/>
      <c r="D42" s="20" t="s">
        <v>18</v>
      </c>
      <c r="E42" s="16">
        <f>AVERAGE(H42:N42)</f>
        <v>0.7482123810302983</v>
      </c>
      <c r="F42" s="17">
        <f>STDEV(H42:N42)/SQRT(7)</f>
        <v>6.4303754595903803E-2</v>
      </c>
      <c r="G42" s="18">
        <f>IFERROR(F42/E42,0)</f>
        <v>8.5943184350086119E-2</v>
      </c>
      <c r="H42" s="17">
        <v>0.91094403039621863</v>
      </c>
      <c r="I42" s="17">
        <v>0.80382044455640067</v>
      </c>
      <c r="J42" s="17">
        <v>0.47420869911249286</v>
      </c>
      <c r="K42" s="17">
        <v>0.69923106396052159</v>
      </c>
      <c r="L42" s="17">
        <v>0.57904697745582745</v>
      </c>
      <c r="M42" s="17">
        <v>0.8690748816772369</v>
      </c>
      <c r="N42" s="17">
        <v>0.90116057005339056</v>
      </c>
      <c r="O42" s="16">
        <f>AVERAGE(R42:X42)</f>
        <v>0.27897507609782063</v>
      </c>
      <c r="P42" s="17">
        <f>STDEV(R42:X42)/SQRT(7)</f>
        <v>3.354026586186281E-2</v>
      </c>
      <c r="Q42" s="18">
        <f>IFERROR(P42/O42,0)</f>
        <v>0.12022674688724577</v>
      </c>
      <c r="R42" s="17">
        <v>0.25639648566323642</v>
      </c>
      <c r="S42" s="17">
        <v>0.31521762304765205</v>
      </c>
      <c r="T42" s="17">
        <v>0.37624266645400795</v>
      </c>
      <c r="U42" s="17">
        <v>0.29895070727738626</v>
      </c>
      <c r="V42" s="17">
        <v>0.22031298894162388</v>
      </c>
      <c r="W42" s="17">
        <v>0.36433017108824051</v>
      </c>
      <c r="X42" s="17">
        <v>0.1213748902125972</v>
      </c>
      <c r="Y42" s="16">
        <f>AVERAGE(AB42:AH42)</f>
        <v>0.12247223620141036</v>
      </c>
      <c r="Z42" s="17">
        <f>STDEV(AB42:AH42)/SQRT(7)</f>
        <v>1.9389502732905226E-2</v>
      </c>
      <c r="AA42" s="18">
        <f>IFERROR(Z42/Y42,0)</f>
        <v>0.15831753656411102</v>
      </c>
      <c r="AB42" s="17">
        <v>0.10671443564872535</v>
      </c>
      <c r="AC42" s="17">
        <v>5.2646683871908212E-2</v>
      </c>
      <c r="AD42" s="17">
        <v>0.11064548162513756</v>
      </c>
      <c r="AE42" s="17">
        <v>9.1337631492974067E-2</v>
      </c>
      <c r="AF42" s="17">
        <v>0.14858196207841964</v>
      </c>
      <c r="AG42" s="17">
        <v>0.13109462682494427</v>
      </c>
      <c r="AH42" s="17">
        <v>0.2162848318677634</v>
      </c>
      <c r="AI42" s="16">
        <f>AVERAGE(AL42:AR42)</f>
        <v>0.5397272205149104</v>
      </c>
      <c r="AJ42" s="17">
        <f>STDEV(AL42:AR42)/SQRT(7)</f>
        <v>6.0592002648917613E-2</v>
      </c>
      <c r="AK42" s="18">
        <f>IFERROR(AJ42/AI42,0)</f>
        <v>0.11226412221920481</v>
      </c>
      <c r="AL42" s="17">
        <v>0.60020386083428345</v>
      </c>
      <c r="AM42" s="17">
        <v>0.61602314910460942</v>
      </c>
      <c r="AN42" s="17">
        <v>0.37056537509423498</v>
      </c>
      <c r="AO42" s="17">
        <v>0.54405340615139186</v>
      </c>
      <c r="AP42" s="17">
        <v>0.33254926745870672</v>
      </c>
      <c r="AQ42" s="17">
        <v>0.80816815852360913</v>
      </c>
      <c r="AR42" s="17">
        <v>0.5065273264375374</v>
      </c>
      <c r="AS42" s="16">
        <f>AVERAGE(AV42:BB42)</f>
        <v>0.61358495666582058</v>
      </c>
      <c r="AT42" s="17">
        <f>STDEV(AV42:BB42)/SQRT(7)</f>
        <v>8.8747789991507522E-2</v>
      </c>
      <c r="AU42" s="18">
        <f>IFERROR(AT42/AS42,0)</f>
        <v>0.1446381450969024</v>
      </c>
      <c r="AV42" s="17">
        <v>0.39211749221393233</v>
      </c>
      <c r="AW42" s="17">
        <v>0.40687995318105608</v>
      </c>
      <c r="AX42" s="17">
        <v>0.70306803086611391</v>
      </c>
      <c r="AY42" s="17">
        <v>0.97950052500452889</v>
      </c>
      <c r="AZ42" s="17">
        <v>0.85743845526231643</v>
      </c>
      <c r="BA42" s="17">
        <v>0.49944963134222847</v>
      </c>
      <c r="BB42" s="19">
        <v>0.45664060879056811</v>
      </c>
    </row>
    <row r="43" spans="1:54" s="15" customFormat="1">
      <c r="A43" s="13"/>
      <c r="B43" s="14"/>
      <c r="C43" s="38"/>
      <c r="D43" s="20"/>
      <c r="E43" s="16"/>
      <c r="F43" s="17"/>
      <c r="G43" s="18"/>
      <c r="H43" s="17"/>
      <c r="I43" s="17"/>
      <c r="J43" s="17"/>
      <c r="K43" s="17"/>
      <c r="L43" s="17"/>
      <c r="M43" s="17"/>
      <c r="N43" s="19"/>
      <c r="O43" s="16"/>
      <c r="P43" s="17"/>
      <c r="Q43" s="18"/>
      <c r="R43" s="17"/>
      <c r="S43" s="17"/>
      <c r="T43" s="17"/>
      <c r="U43" s="17"/>
      <c r="V43" s="17"/>
      <c r="W43" s="17"/>
      <c r="X43" s="19"/>
      <c r="Y43" s="16"/>
      <c r="Z43" s="17"/>
      <c r="AA43" s="18"/>
      <c r="AB43" s="17"/>
      <c r="AC43" s="17"/>
      <c r="AD43" s="17"/>
      <c r="AE43" s="17"/>
      <c r="AF43" s="17"/>
      <c r="AG43" s="17"/>
      <c r="AH43" s="19"/>
      <c r="AI43" s="16"/>
      <c r="AJ43" s="17"/>
      <c r="AK43" s="18"/>
      <c r="AL43" s="17"/>
      <c r="AM43" s="17"/>
      <c r="AN43" s="17"/>
      <c r="AO43" s="17"/>
      <c r="AP43" s="17"/>
      <c r="AQ43" s="17"/>
      <c r="AR43" s="19"/>
      <c r="AS43" s="16"/>
      <c r="AT43" s="17"/>
      <c r="AU43" s="18"/>
      <c r="AV43" s="17"/>
      <c r="AW43" s="17"/>
      <c r="AX43" s="17"/>
      <c r="AY43" s="17"/>
      <c r="AZ43" s="17"/>
      <c r="BA43" s="17"/>
      <c r="BB43" s="19"/>
    </row>
    <row r="44" spans="1:54" s="15" customFormat="1">
      <c r="A44" s="13">
        <v>597.4</v>
      </c>
      <c r="B44" s="14">
        <v>1771.9091000000001</v>
      </c>
      <c r="C44" s="38"/>
      <c r="D44" s="20" t="s">
        <v>99</v>
      </c>
      <c r="E44" s="16">
        <f t="shared" ref="E44:E51" si="45">AVERAGE(H44:N44)</f>
        <v>4.2204866628308925E-3</v>
      </c>
      <c r="F44" s="17">
        <f t="shared" ref="F44:F51" si="46">STDEV(H44:N44)/SQRT(7)</f>
        <v>4.2204866628308925E-3</v>
      </c>
      <c r="G44" s="18">
        <f t="shared" ref="G44:G51" si="47">IFERROR(F44/E44,0)</f>
        <v>1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7">
        <v>0</v>
      </c>
      <c r="N44" s="19">
        <v>2.9543406639816246E-2</v>
      </c>
      <c r="O44" s="16">
        <f t="shared" ref="O44:O51" si="48">AVERAGE(R44:X44)</f>
        <v>3.7228610895117943E-3</v>
      </c>
      <c r="P44" s="17">
        <f t="shared" ref="P44:P51" si="49">STDEV(R44:X44)/SQRT(7)</f>
        <v>3.7228610895117939E-3</v>
      </c>
      <c r="Q44" s="18">
        <f t="shared" ref="Q44:Q51" si="50">IFERROR(P44/O44,0)</f>
        <v>0.99999999999999989</v>
      </c>
      <c r="R44" s="17">
        <v>0</v>
      </c>
      <c r="S44" s="17">
        <v>2.606002762658256E-2</v>
      </c>
      <c r="T44" s="17">
        <v>0</v>
      </c>
      <c r="U44" s="17">
        <v>0</v>
      </c>
      <c r="V44" s="17">
        <v>0</v>
      </c>
      <c r="W44" s="17">
        <v>0</v>
      </c>
      <c r="X44" s="19">
        <v>0</v>
      </c>
      <c r="Y44" s="16">
        <f t="shared" ref="Y44:Y51" si="51">AVERAGE(AB44:AH44)</f>
        <v>1.0355260744140556E-3</v>
      </c>
      <c r="Z44" s="17">
        <f t="shared" ref="Z44:Z51" si="52">STDEV(AB44:AH44)/SQRT(7)</f>
        <v>8.1521675360804935E-4</v>
      </c>
      <c r="AA44" s="18">
        <f t="shared" ref="AA44:AA51" si="53">IFERROR(Z44/Y44,0)</f>
        <v>0.78724889092660799</v>
      </c>
      <c r="AB44" s="17">
        <v>0</v>
      </c>
      <c r="AC44" s="17">
        <v>1.4857913386087961E-3</v>
      </c>
      <c r="AD44" s="17">
        <v>0</v>
      </c>
      <c r="AE44" s="17">
        <v>5.762891182289594E-3</v>
      </c>
      <c r="AF44" s="17">
        <v>0</v>
      </c>
      <c r="AG44" s="17">
        <v>0</v>
      </c>
      <c r="AH44" s="19">
        <v>0</v>
      </c>
      <c r="AI44" s="16">
        <f t="shared" ref="AI44:AI51" si="54">AVERAGE(AL44:AR44)</f>
        <v>1.7400809009920451E-4</v>
      </c>
      <c r="AJ44" s="17">
        <f t="shared" ref="AJ44:AJ51" si="55">STDEV(AL44:AR44)/SQRT(7)</f>
        <v>1.7400809009920448E-4</v>
      </c>
      <c r="AK44" s="18">
        <f t="shared" ref="AK44:AK51" si="56">IFERROR(AJ44/AI44,0)</f>
        <v>0.99999999999999989</v>
      </c>
      <c r="AL44" s="17">
        <v>0</v>
      </c>
      <c r="AM44" s="17">
        <v>0</v>
      </c>
      <c r="AN44" s="17">
        <v>1.2180566306944315E-3</v>
      </c>
      <c r="AO44" s="17">
        <v>0</v>
      </c>
      <c r="AP44" s="17">
        <v>0</v>
      </c>
      <c r="AQ44" s="17">
        <v>0</v>
      </c>
      <c r="AR44" s="19">
        <v>0</v>
      </c>
      <c r="AS44" s="16">
        <f t="shared" ref="AS44:AS51" si="57">AVERAGE(AV44:BB44)</f>
        <v>2.4289798403188793E-2</v>
      </c>
      <c r="AT44" s="17">
        <f t="shared" ref="AT44:AT51" si="58">STDEV(AV44:BB44)/SQRT(7)</f>
        <v>1.2984761727571601E-2</v>
      </c>
      <c r="AU44" s="18">
        <f t="shared" ref="AU44:AU51" si="59">IFERROR(AT44/AS44,0)</f>
        <v>0.53457675984115816</v>
      </c>
      <c r="AV44" s="17">
        <v>2.0989037888820034E-2</v>
      </c>
      <c r="AW44" s="17">
        <v>4.345471859731307E-2</v>
      </c>
      <c r="AX44" s="17">
        <v>9.3464267704435153E-2</v>
      </c>
      <c r="AY44" s="17">
        <v>0</v>
      </c>
      <c r="AZ44" s="17">
        <v>1.2120564631753279E-2</v>
      </c>
      <c r="BA44" s="17">
        <v>0</v>
      </c>
      <c r="BB44" s="19">
        <v>0</v>
      </c>
    </row>
    <row r="45" spans="1:54" s="15" customFormat="1">
      <c r="A45" s="13">
        <v>655.39</v>
      </c>
      <c r="B45" s="14">
        <v>1945.9983</v>
      </c>
      <c r="C45" s="38"/>
      <c r="D45" s="20" t="s">
        <v>100</v>
      </c>
      <c r="E45" s="16">
        <f t="shared" si="45"/>
        <v>1.8558110684106281E-2</v>
      </c>
      <c r="F45" s="17">
        <f t="shared" si="46"/>
        <v>7.0320376322133577E-3</v>
      </c>
      <c r="G45" s="18">
        <f t="shared" si="47"/>
        <v>0.37891991010894249</v>
      </c>
      <c r="H45" s="17">
        <v>5.0383479342372743E-2</v>
      </c>
      <c r="I45" s="17">
        <v>2.5232383679967222E-2</v>
      </c>
      <c r="J45" s="17">
        <v>3.2640665103774611E-3</v>
      </c>
      <c r="K45" s="17">
        <v>0</v>
      </c>
      <c r="L45" s="17">
        <v>2.5430456643062274E-2</v>
      </c>
      <c r="M45" s="17">
        <v>2.5596388612964253E-2</v>
      </c>
      <c r="N45" s="19">
        <v>0</v>
      </c>
      <c r="O45" s="16">
        <f t="shared" si="48"/>
        <v>0.25419313198286153</v>
      </c>
      <c r="P45" s="17">
        <f t="shared" si="49"/>
        <v>0.1390191101708845</v>
      </c>
      <c r="Q45" s="18">
        <f t="shared" si="50"/>
        <v>0.54690348667743549</v>
      </c>
      <c r="R45" s="17">
        <v>2.7318572364845195E-2</v>
      </c>
      <c r="S45" s="17">
        <v>6.6667418248438789E-2</v>
      </c>
      <c r="T45" s="17">
        <v>0</v>
      </c>
      <c r="U45" s="17">
        <v>0.27688153421345069</v>
      </c>
      <c r="V45" s="17">
        <v>1.02079062012399</v>
      </c>
      <c r="W45" s="17">
        <v>0.37410119293708405</v>
      </c>
      <c r="X45" s="19">
        <v>1.3592585992221854E-2</v>
      </c>
      <c r="Y45" s="16">
        <f t="shared" si="51"/>
        <v>0.1853359328701219</v>
      </c>
      <c r="Z45" s="17">
        <f t="shared" si="52"/>
        <v>4.7468633117642253E-2</v>
      </c>
      <c r="AA45" s="18">
        <f t="shared" si="53"/>
        <v>0.25612212582061411</v>
      </c>
      <c r="AB45" s="17">
        <v>5.9527858411543288E-3</v>
      </c>
      <c r="AC45" s="17">
        <v>0.18832615117708867</v>
      </c>
      <c r="AD45" s="17">
        <v>0.23207338563446539</v>
      </c>
      <c r="AE45" s="17">
        <v>0.28030279488625548</v>
      </c>
      <c r="AF45" s="17">
        <v>2.0036649959309226E-2</v>
      </c>
      <c r="AG45" s="17">
        <v>0.24102634942670764</v>
      </c>
      <c r="AH45" s="19">
        <v>0.32963341316587264</v>
      </c>
      <c r="AI45" s="16">
        <f t="shared" si="54"/>
        <v>0.17862475441454526</v>
      </c>
      <c r="AJ45" s="17">
        <f t="shared" si="55"/>
        <v>8.2823026181969905E-2</v>
      </c>
      <c r="AK45" s="18">
        <f t="shared" si="56"/>
        <v>0.46367048315015458</v>
      </c>
      <c r="AL45" s="17">
        <v>2.4985124871474691E-3</v>
      </c>
      <c r="AM45" s="17">
        <v>1.4248942400875535E-2</v>
      </c>
      <c r="AN45" s="17">
        <v>0.37856476367565028</v>
      </c>
      <c r="AO45" s="17">
        <v>1.5522211838143101E-2</v>
      </c>
      <c r="AP45" s="17">
        <v>3.7753806363568709E-3</v>
      </c>
      <c r="AQ45" s="17">
        <v>0.51386881124289752</v>
      </c>
      <c r="AR45" s="19">
        <v>0.32189465862074601</v>
      </c>
      <c r="AS45" s="16">
        <f t="shared" si="57"/>
        <v>0.76032493472069274</v>
      </c>
      <c r="AT45" s="17">
        <f t="shared" si="58"/>
        <v>0.37533920782704255</v>
      </c>
      <c r="AU45" s="18">
        <f t="shared" si="59"/>
        <v>0.49365631809105975</v>
      </c>
      <c r="AV45" s="17">
        <v>0.13365438083077999</v>
      </c>
      <c r="AW45" s="17">
        <v>0.20344660908365284</v>
      </c>
      <c r="AX45" s="17">
        <v>0.69709770064308096</v>
      </c>
      <c r="AY45" s="17">
        <v>2.9020773873636512</v>
      </c>
      <c r="AZ45" s="17">
        <v>0.48249463138306797</v>
      </c>
      <c r="BA45" s="17">
        <v>0.87328772958509859</v>
      </c>
      <c r="BB45" s="19">
        <v>3.0216104155518442E-2</v>
      </c>
    </row>
    <row r="46" spans="1:54" s="15" customFormat="1">
      <c r="A46" s="13">
        <v>539.37</v>
      </c>
      <c r="B46" s="14">
        <v>1597.8199</v>
      </c>
      <c r="C46" s="38"/>
      <c r="D46" s="20" t="s">
        <v>27</v>
      </c>
      <c r="E46" s="16">
        <f t="shared" si="45"/>
        <v>0.11645711616911401</v>
      </c>
      <c r="F46" s="17">
        <f t="shared" si="46"/>
        <v>4.9719363427868118E-2</v>
      </c>
      <c r="G46" s="18">
        <f t="shared" si="47"/>
        <v>0.42693280637026765</v>
      </c>
      <c r="H46" s="17">
        <v>0</v>
      </c>
      <c r="I46" s="17">
        <v>0.1179207127366082</v>
      </c>
      <c r="J46" s="17">
        <v>3.0987282497736454E-2</v>
      </c>
      <c r="K46" s="17">
        <v>0.12467527481119808</v>
      </c>
      <c r="L46" s="17">
        <v>0.13568001809012328</v>
      </c>
      <c r="M46" s="17">
        <v>1.9188877499434997E-2</v>
      </c>
      <c r="N46" s="19">
        <v>0.38674764754869706</v>
      </c>
      <c r="O46" s="16">
        <f t="shared" si="48"/>
        <v>1.0995892324341288E-2</v>
      </c>
      <c r="P46" s="17">
        <f t="shared" si="49"/>
        <v>7.2486393971253641E-3</v>
      </c>
      <c r="Q46" s="18">
        <f t="shared" si="50"/>
        <v>0.65921338471815161</v>
      </c>
      <c r="R46" s="17">
        <v>0</v>
      </c>
      <c r="S46" s="17">
        <v>2.7908755876051947E-2</v>
      </c>
      <c r="T46" s="17">
        <v>0</v>
      </c>
      <c r="U46" s="17">
        <v>4.7668891687949695E-2</v>
      </c>
      <c r="V46" s="17">
        <v>1.3935987063873688E-3</v>
      </c>
      <c r="W46" s="17">
        <v>0</v>
      </c>
      <c r="X46" s="19">
        <v>0</v>
      </c>
      <c r="Y46" s="16">
        <f t="shared" si="51"/>
        <v>1.1368920532052232E-2</v>
      </c>
      <c r="Z46" s="17">
        <f t="shared" si="52"/>
        <v>3.8079001362058399E-3</v>
      </c>
      <c r="AA46" s="18">
        <f t="shared" si="53"/>
        <v>0.33493946285140114</v>
      </c>
      <c r="AB46" s="17">
        <v>1.6808093123293375E-2</v>
      </c>
      <c r="AC46" s="17">
        <v>2.1657735066709462E-2</v>
      </c>
      <c r="AD46" s="17">
        <v>2.2054143963171291E-2</v>
      </c>
      <c r="AE46" s="17">
        <v>1.6484942306999636E-2</v>
      </c>
      <c r="AF46" s="17">
        <v>0</v>
      </c>
      <c r="AG46" s="17">
        <v>1.8974202029116813E-3</v>
      </c>
      <c r="AH46" s="19">
        <v>6.8010906128017302E-4</v>
      </c>
      <c r="AI46" s="16">
        <f t="shared" si="54"/>
        <v>1.0970196473775149E-2</v>
      </c>
      <c r="AJ46" s="17">
        <f t="shared" si="55"/>
        <v>3.9521510984757303E-3</v>
      </c>
      <c r="AK46" s="18">
        <f t="shared" si="56"/>
        <v>0.36026256302004822</v>
      </c>
      <c r="AL46" s="17">
        <v>2.6283791332562876E-3</v>
      </c>
      <c r="AM46" s="17">
        <v>1.349391292376095E-2</v>
      </c>
      <c r="AN46" s="17">
        <v>2.8825363753844514E-2</v>
      </c>
      <c r="AO46" s="17">
        <v>1.3567608152972386E-3</v>
      </c>
      <c r="AP46" s="17">
        <v>0</v>
      </c>
      <c r="AQ46" s="17">
        <v>1.2796887825723288E-2</v>
      </c>
      <c r="AR46" s="19">
        <v>1.7690070864543758E-2</v>
      </c>
      <c r="AS46" s="16">
        <f t="shared" si="57"/>
        <v>9.8625372629862665E-2</v>
      </c>
      <c r="AT46" s="17">
        <f t="shared" si="58"/>
        <v>5.1171775669854612E-2</v>
      </c>
      <c r="AU46" s="18">
        <f t="shared" si="59"/>
        <v>0.51885001095915118</v>
      </c>
      <c r="AV46" s="17">
        <v>6.7172046149168843E-2</v>
      </c>
      <c r="AW46" s="17">
        <v>3.3217628004479881E-2</v>
      </c>
      <c r="AX46" s="17">
        <v>0.12808580372714259</v>
      </c>
      <c r="AY46" s="17">
        <v>0.38806506581706374</v>
      </c>
      <c r="AZ46" s="17">
        <v>7.3837064711183537E-2</v>
      </c>
      <c r="BA46" s="17">
        <v>0</v>
      </c>
      <c r="BB46" s="19">
        <v>0</v>
      </c>
    </row>
    <row r="47" spans="1:54" s="15" customFormat="1">
      <c r="A47" s="13">
        <v>621.29999999999995</v>
      </c>
      <c r="B47" s="14">
        <v>1842.9462000000001</v>
      </c>
      <c r="C47" s="38"/>
      <c r="D47" s="20" t="s">
        <v>21</v>
      </c>
      <c r="E47" s="16">
        <f t="shared" si="45"/>
        <v>0.21348667477237634</v>
      </c>
      <c r="F47" s="17">
        <f t="shared" si="46"/>
        <v>4.3293690275491903E-2</v>
      </c>
      <c r="G47" s="18">
        <f t="shared" si="47"/>
        <v>0.20279340769934462</v>
      </c>
      <c r="H47" s="17">
        <v>4.435984738512052E-2</v>
      </c>
      <c r="I47" s="17">
        <v>0.13006332250746278</v>
      </c>
      <c r="J47" s="17">
        <v>0.37192739963224219</v>
      </c>
      <c r="K47" s="17">
        <v>0.29007315090709507</v>
      </c>
      <c r="L47" s="17">
        <v>0.14873727209328128</v>
      </c>
      <c r="M47" s="17">
        <v>0.30265037507528775</v>
      </c>
      <c r="N47" s="19">
        <v>0.20659535580614485</v>
      </c>
      <c r="O47" s="16">
        <f t="shared" si="48"/>
        <v>2.1585698366334671E-2</v>
      </c>
      <c r="P47" s="17">
        <f t="shared" si="49"/>
        <v>2.0751536441183015E-2</v>
      </c>
      <c r="Q47" s="18">
        <f t="shared" si="50"/>
        <v>0.96135580554333022</v>
      </c>
      <c r="R47" s="17">
        <v>0.14602090132047066</v>
      </c>
      <c r="S47" s="17">
        <v>0</v>
      </c>
      <c r="T47" s="17">
        <v>0</v>
      </c>
      <c r="U47" s="17">
        <v>0</v>
      </c>
      <c r="V47" s="17">
        <v>0</v>
      </c>
      <c r="W47" s="17">
        <v>0</v>
      </c>
      <c r="X47" s="19">
        <v>5.0789872438720338E-3</v>
      </c>
      <c r="Y47" s="16">
        <f t="shared" si="51"/>
        <v>7.2060229378786977E-3</v>
      </c>
      <c r="Z47" s="17">
        <f t="shared" si="52"/>
        <v>7.2060229378786986E-3</v>
      </c>
      <c r="AA47" s="18">
        <f t="shared" si="53"/>
        <v>1.0000000000000002</v>
      </c>
      <c r="AB47" s="17">
        <v>5.0442160565150884E-2</v>
      </c>
      <c r="AC47" s="17">
        <v>0</v>
      </c>
      <c r="AD47" s="17">
        <v>0</v>
      </c>
      <c r="AE47" s="17">
        <v>0</v>
      </c>
      <c r="AF47" s="17">
        <v>0</v>
      </c>
      <c r="AG47" s="17">
        <v>0</v>
      </c>
      <c r="AH47" s="19">
        <v>0</v>
      </c>
      <c r="AI47" s="16">
        <f t="shared" si="54"/>
        <v>6.0674453285002927E-2</v>
      </c>
      <c r="AJ47" s="17">
        <f t="shared" si="55"/>
        <v>3.4690636624955883E-2</v>
      </c>
      <c r="AK47" s="18">
        <f t="shared" si="56"/>
        <v>0.57175029599369231</v>
      </c>
      <c r="AL47" s="17">
        <v>0.20688391408090867</v>
      </c>
      <c r="AM47" s="17">
        <v>0.18055900308156725</v>
      </c>
      <c r="AN47" s="17">
        <v>0</v>
      </c>
      <c r="AO47" s="17">
        <v>2.9052451317381666E-2</v>
      </c>
      <c r="AP47" s="17">
        <v>0</v>
      </c>
      <c r="AQ47" s="17">
        <v>0</v>
      </c>
      <c r="AR47" s="19">
        <v>8.2258045151629086E-3</v>
      </c>
      <c r="AS47" s="16">
        <f t="shared" si="57"/>
        <v>0.10242375910053857</v>
      </c>
      <c r="AT47" s="17">
        <f t="shared" si="58"/>
        <v>4.834984782765149E-2</v>
      </c>
      <c r="AU47" s="18">
        <f t="shared" si="59"/>
        <v>0.47205695487305405</v>
      </c>
      <c r="AV47" s="17">
        <v>0.26885428963916203</v>
      </c>
      <c r="AW47" s="17">
        <v>0.28570744205277204</v>
      </c>
      <c r="AX47" s="17">
        <v>0</v>
      </c>
      <c r="AY47" s="17">
        <v>0</v>
      </c>
      <c r="AZ47" s="17">
        <v>0.13044558481753679</v>
      </c>
      <c r="BA47" s="17">
        <v>2.5466360967135945E-2</v>
      </c>
      <c r="BB47" s="19">
        <v>6.4926362271632305E-3</v>
      </c>
    </row>
    <row r="48" spans="1:54" s="15" customFormat="1">
      <c r="A48" s="13">
        <v>679.48</v>
      </c>
      <c r="B48" s="14">
        <v>2017.0354</v>
      </c>
      <c r="C48" s="38"/>
      <c r="D48" s="20" t="s">
        <v>101</v>
      </c>
      <c r="E48" s="16">
        <f t="shared" si="45"/>
        <v>4.9817966495318326E-2</v>
      </c>
      <c r="F48" s="17">
        <f t="shared" si="46"/>
        <v>1.7216150564169429E-2</v>
      </c>
      <c r="G48" s="18">
        <f t="shared" si="47"/>
        <v>0.34558115827122987</v>
      </c>
      <c r="H48" s="17">
        <v>0</v>
      </c>
      <c r="I48" s="17">
        <v>7.4470079419658455E-2</v>
      </c>
      <c r="J48" s="17">
        <v>2.0263582247317335E-2</v>
      </c>
      <c r="K48" s="17">
        <v>6.0329912739788785E-2</v>
      </c>
      <c r="L48" s="17">
        <v>0</v>
      </c>
      <c r="M48" s="17">
        <v>6.9694332625468966E-2</v>
      </c>
      <c r="N48" s="19">
        <v>0.12396785843499476</v>
      </c>
      <c r="O48" s="16">
        <f t="shared" si="48"/>
        <v>1.235134194444305E-3</v>
      </c>
      <c r="P48" s="17">
        <f t="shared" si="49"/>
        <v>1.2351341944443048E-3</v>
      </c>
      <c r="Q48" s="18">
        <f t="shared" si="50"/>
        <v>0.99999999999999978</v>
      </c>
      <c r="R48" s="17">
        <v>8.6459393611101349E-3</v>
      </c>
      <c r="S48" s="17">
        <v>0</v>
      </c>
      <c r="T48" s="17">
        <v>0</v>
      </c>
      <c r="U48" s="17">
        <v>0</v>
      </c>
      <c r="V48" s="17">
        <v>0</v>
      </c>
      <c r="W48" s="17">
        <v>0</v>
      </c>
      <c r="X48" s="19">
        <v>0</v>
      </c>
      <c r="Y48" s="16">
        <f t="shared" si="51"/>
        <v>1.6778306052912524E-4</v>
      </c>
      <c r="Z48" s="17">
        <f t="shared" si="52"/>
        <v>1.6778306052912521E-4</v>
      </c>
      <c r="AA48" s="18">
        <f t="shared" si="53"/>
        <v>0.99999999999999989</v>
      </c>
      <c r="AB48" s="17">
        <v>1.1744814237038767E-3</v>
      </c>
      <c r="AC48" s="17">
        <v>0</v>
      </c>
      <c r="AD48" s="17">
        <v>0</v>
      </c>
      <c r="AE48" s="17">
        <v>0</v>
      </c>
      <c r="AF48" s="17">
        <v>0</v>
      </c>
      <c r="AG48" s="17">
        <v>0</v>
      </c>
      <c r="AH48" s="19">
        <v>0</v>
      </c>
      <c r="AI48" s="16">
        <f t="shared" si="54"/>
        <v>1.1344239393600009E-3</v>
      </c>
      <c r="AJ48" s="17">
        <f t="shared" si="55"/>
        <v>7.3239333470867985E-4</v>
      </c>
      <c r="AK48" s="18">
        <f t="shared" si="56"/>
        <v>0.64560814462525229</v>
      </c>
      <c r="AL48" s="17">
        <v>4.032695378725022E-3</v>
      </c>
      <c r="AM48" s="17">
        <v>3.9082721967949857E-3</v>
      </c>
      <c r="AN48" s="17">
        <v>0</v>
      </c>
      <c r="AO48" s="17">
        <v>0</v>
      </c>
      <c r="AP48" s="17">
        <v>0</v>
      </c>
      <c r="AQ48" s="17">
        <v>0</v>
      </c>
      <c r="AR48" s="19">
        <v>0</v>
      </c>
      <c r="AS48" s="16">
        <f t="shared" si="57"/>
        <v>4.6671831144988168E-3</v>
      </c>
      <c r="AT48" s="17">
        <f t="shared" si="58"/>
        <v>3.0144508602645936E-3</v>
      </c>
      <c r="AU48" s="18">
        <f t="shared" si="59"/>
        <v>0.64588227766338646</v>
      </c>
      <c r="AV48" s="17">
        <v>1.6812067840275179E-2</v>
      </c>
      <c r="AW48" s="17">
        <v>1.5858213961216536E-2</v>
      </c>
      <c r="AX48" s="17">
        <v>0</v>
      </c>
      <c r="AY48" s="17">
        <v>0</v>
      </c>
      <c r="AZ48" s="17">
        <v>0</v>
      </c>
      <c r="BA48" s="17">
        <v>0</v>
      </c>
      <c r="BB48" s="19">
        <v>0</v>
      </c>
    </row>
    <row r="49" spans="1:54" s="15" customFormat="1">
      <c r="A49" s="13">
        <v>818.8</v>
      </c>
      <c r="B49" s="14">
        <v>2436.2509</v>
      </c>
      <c r="C49" s="38"/>
      <c r="D49" s="20" t="s">
        <v>102</v>
      </c>
      <c r="E49" s="16">
        <f t="shared" si="45"/>
        <v>0</v>
      </c>
      <c r="F49" s="17">
        <f t="shared" si="46"/>
        <v>0</v>
      </c>
      <c r="G49" s="18">
        <f t="shared" si="47"/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7">
        <v>0</v>
      </c>
      <c r="N49" s="19">
        <v>0</v>
      </c>
      <c r="O49" s="16">
        <f t="shared" si="48"/>
        <v>6.0593183933343436E-3</v>
      </c>
      <c r="P49" s="17">
        <f t="shared" si="49"/>
        <v>2.3931422682475093E-3</v>
      </c>
      <c r="Q49" s="18">
        <f t="shared" si="50"/>
        <v>0.39495238785935499</v>
      </c>
      <c r="R49" s="17">
        <v>5.0011041256759767E-3</v>
      </c>
      <c r="S49" s="17">
        <v>0</v>
      </c>
      <c r="T49" s="17">
        <v>1.640076956807893E-2</v>
      </c>
      <c r="U49" s="17">
        <v>1.274559958712035E-2</v>
      </c>
      <c r="V49" s="17">
        <v>2.2734546385018619E-3</v>
      </c>
      <c r="W49" s="17">
        <v>5.9943008339632849E-3</v>
      </c>
      <c r="X49" s="19">
        <v>0</v>
      </c>
      <c r="Y49" s="16">
        <f t="shared" si="51"/>
        <v>0</v>
      </c>
      <c r="Z49" s="17">
        <f t="shared" si="52"/>
        <v>0</v>
      </c>
      <c r="AA49" s="18">
        <f t="shared" si="53"/>
        <v>0</v>
      </c>
      <c r="AB49" s="17">
        <v>0</v>
      </c>
      <c r="AC49" s="17">
        <v>0</v>
      </c>
      <c r="AD49" s="17">
        <v>0</v>
      </c>
      <c r="AE49" s="17">
        <v>0</v>
      </c>
      <c r="AF49" s="17">
        <v>0</v>
      </c>
      <c r="AG49" s="17">
        <v>0</v>
      </c>
      <c r="AH49" s="19">
        <v>0</v>
      </c>
      <c r="AI49" s="16">
        <f t="shared" si="54"/>
        <v>3.6164455700323775E-3</v>
      </c>
      <c r="AJ49" s="17">
        <f t="shared" si="55"/>
        <v>1.4844459330676301E-3</v>
      </c>
      <c r="AK49" s="18">
        <f t="shared" si="56"/>
        <v>0.41047097331381655</v>
      </c>
      <c r="AL49" s="17">
        <v>4.9477635695113053E-3</v>
      </c>
      <c r="AM49" s="17">
        <v>0</v>
      </c>
      <c r="AN49" s="17">
        <v>0</v>
      </c>
      <c r="AO49" s="17">
        <v>0</v>
      </c>
      <c r="AP49" s="17">
        <v>5.4456830474337225E-3</v>
      </c>
      <c r="AQ49" s="17">
        <v>4.4082047717118288E-3</v>
      </c>
      <c r="AR49" s="19">
        <v>1.0513467601569786E-2</v>
      </c>
      <c r="AS49" s="16">
        <f t="shared" si="57"/>
        <v>3.760352281121173E-2</v>
      </c>
      <c r="AT49" s="17">
        <f t="shared" si="58"/>
        <v>1.3392535810739518E-2</v>
      </c>
      <c r="AU49" s="18">
        <f t="shared" si="59"/>
        <v>0.35615109461889161</v>
      </c>
      <c r="AV49" s="17">
        <v>7.8951395014221701E-3</v>
      </c>
      <c r="AW49" s="17">
        <v>0</v>
      </c>
      <c r="AX49" s="17">
        <v>9.2714689144006629E-2</v>
      </c>
      <c r="AY49" s="17">
        <v>3.1931974200904177E-2</v>
      </c>
      <c r="AZ49" s="17">
        <v>6.7562693546698901E-2</v>
      </c>
      <c r="BA49" s="17">
        <v>5.6019254668348187E-2</v>
      </c>
      <c r="BB49" s="19">
        <v>7.1009086171020487E-3</v>
      </c>
    </row>
    <row r="50" spans="1:54" s="15" customFormat="1">
      <c r="A50" s="13">
        <v>703.15</v>
      </c>
      <c r="B50" s="14">
        <v>2088.0725000000002</v>
      </c>
      <c r="C50" s="38"/>
      <c r="D50" s="20" t="s">
        <v>32</v>
      </c>
      <c r="E50" s="16">
        <f t="shared" si="45"/>
        <v>7.4656546336804852E-3</v>
      </c>
      <c r="F50" s="17">
        <f t="shared" si="46"/>
        <v>6.5226493536777929E-3</v>
      </c>
      <c r="G50" s="18">
        <f t="shared" si="47"/>
        <v>0.87368752959071705</v>
      </c>
      <c r="H50" s="17">
        <v>0</v>
      </c>
      <c r="I50" s="17">
        <v>0</v>
      </c>
      <c r="J50" s="17">
        <v>7.7681683001556425E-4</v>
      </c>
      <c r="K50" s="17">
        <v>4.6371446605411981E-2</v>
      </c>
      <c r="L50" s="17">
        <v>5.1113190003358542E-3</v>
      </c>
      <c r="M50" s="17">
        <v>0</v>
      </c>
      <c r="N50" s="19">
        <v>0</v>
      </c>
      <c r="O50" s="16">
        <f t="shared" si="48"/>
        <v>4.3684232621529935E-2</v>
      </c>
      <c r="P50" s="17">
        <f t="shared" si="49"/>
        <v>9.2646718110718524E-3</v>
      </c>
      <c r="Q50" s="18">
        <f t="shared" si="50"/>
        <v>0.2120827414169964</v>
      </c>
      <c r="R50" s="17">
        <v>6.6444480387433683E-2</v>
      </c>
      <c r="S50" s="17">
        <v>3.7075355897302084E-2</v>
      </c>
      <c r="T50" s="17">
        <v>5.9409377653156889E-2</v>
      </c>
      <c r="U50" s="17">
        <v>2.3068608812454827E-2</v>
      </c>
      <c r="V50" s="17">
        <v>6.8437506534053227E-2</v>
      </c>
      <c r="W50" s="17">
        <v>4.9233561875576308E-2</v>
      </c>
      <c r="X50" s="19">
        <v>2.1207371907325276E-3</v>
      </c>
      <c r="Y50" s="16">
        <f t="shared" si="51"/>
        <v>2.1167121319982045E-2</v>
      </c>
      <c r="Z50" s="17">
        <f t="shared" si="52"/>
        <v>4.8724388112427941E-3</v>
      </c>
      <c r="AA50" s="18">
        <f t="shared" si="53"/>
        <v>0.23018901519892301</v>
      </c>
      <c r="AB50" s="17">
        <v>4.5781615460189794E-2</v>
      </c>
      <c r="AC50" s="17">
        <v>1.6712195054938438E-2</v>
      </c>
      <c r="AD50" s="17">
        <v>2.9613852871520012E-2</v>
      </c>
      <c r="AE50" s="17">
        <v>1.0192790680667842E-2</v>
      </c>
      <c r="AF50" s="17">
        <v>1.2578011992060458E-2</v>
      </c>
      <c r="AG50" s="17">
        <v>1.0947210679867604E-2</v>
      </c>
      <c r="AH50" s="19">
        <v>2.2344172500630175E-2</v>
      </c>
      <c r="AI50" s="16">
        <f t="shared" si="54"/>
        <v>4.7222805004978836E-2</v>
      </c>
      <c r="AJ50" s="17">
        <f t="shared" si="55"/>
        <v>1.5157169650074794E-2</v>
      </c>
      <c r="AK50" s="18">
        <f t="shared" si="56"/>
        <v>0.32097139609721892</v>
      </c>
      <c r="AL50" s="17">
        <v>8.9465473905014983E-2</v>
      </c>
      <c r="AM50" s="17">
        <v>0.11002261605082239</v>
      </c>
      <c r="AN50" s="17">
        <v>3.007156917771869E-2</v>
      </c>
      <c r="AO50" s="17">
        <v>3.0076409958386297E-3</v>
      </c>
      <c r="AP50" s="17">
        <v>9.0030280666545028E-3</v>
      </c>
      <c r="AQ50" s="17">
        <v>5.4394888829127699E-2</v>
      </c>
      <c r="AR50" s="19">
        <v>3.4594418009674915E-2</v>
      </c>
      <c r="AS50" s="16">
        <f t="shared" si="57"/>
        <v>0.13089440781423994</v>
      </c>
      <c r="AT50" s="17">
        <f t="shared" si="58"/>
        <v>3.6159823233565105E-2</v>
      </c>
      <c r="AU50" s="18">
        <f t="shared" si="59"/>
        <v>0.27625185703029931</v>
      </c>
      <c r="AV50" s="17">
        <v>0.10708777405460801</v>
      </c>
      <c r="AW50" s="17">
        <v>0.12871966977119698</v>
      </c>
      <c r="AX50" s="17">
        <v>0.14846456302483957</v>
      </c>
      <c r="AY50" s="17">
        <v>0.31419108672530416</v>
      </c>
      <c r="AZ50" s="17">
        <v>0.14308628831779563</v>
      </c>
      <c r="BA50" s="17">
        <v>7.4711472805935208E-2</v>
      </c>
      <c r="BB50" s="19">
        <v>0</v>
      </c>
    </row>
    <row r="51" spans="1:54" s="15" customFormat="1">
      <c r="A51" s="13">
        <v>900.54</v>
      </c>
      <c r="B51" s="14">
        <v>2681.3773000000001</v>
      </c>
      <c r="C51" s="38"/>
      <c r="D51" s="20" t="s">
        <v>103</v>
      </c>
      <c r="E51" s="16">
        <f t="shared" si="45"/>
        <v>0</v>
      </c>
      <c r="F51" s="17">
        <f t="shared" si="46"/>
        <v>0</v>
      </c>
      <c r="G51" s="18">
        <f t="shared" si="47"/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7">
        <v>0</v>
      </c>
      <c r="N51" s="19">
        <v>0</v>
      </c>
      <c r="O51" s="16">
        <f t="shared" si="48"/>
        <v>6.1819165239714242E-4</v>
      </c>
      <c r="P51" s="17">
        <f t="shared" si="49"/>
        <v>6.1819165239714242E-4</v>
      </c>
      <c r="Q51" s="18">
        <f t="shared" si="50"/>
        <v>1</v>
      </c>
      <c r="R51" s="17">
        <v>0</v>
      </c>
      <c r="S51" s="17">
        <v>0</v>
      </c>
      <c r="T51" s="17">
        <v>4.3273415667799972E-3</v>
      </c>
      <c r="U51" s="17">
        <v>0</v>
      </c>
      <c r="V51" s="17">
        <v>0</v>
      </c>
      <c r="W51" s="17">
        <v>0</v>
      </c>
      <c r="X51" s="19">
        <v>0</v>
      </c>
      <c r="Y51" s="16">
        <f t="shared" si="51"/>
        <v>3.45650941648944E-5</v>
      </c>
      <c r="Z51" s="17">
        <f t="shared" si="52"/>
        <v>3.45650941648944E-5</v>
      </c>
      <c r="AA51" s="18">
        <f t="shared" si="53"/>
        <v>1</v>
      </c>
      <c r="AB51" s="17">
        <v>0</v>
      </c>
      <c r="AC51" s="17">
        <v>0</v>
      </c>
      <c r="AD51" s="17">
        <v>0</v>
      </c>
      <c r="AE51" s="17">
        <v>0</v>
      </c>
      <c r="AF51" s="17">
        <v>2.4195565915426082E-4</v>
      </c>
      <c r="AG51" s="17">
        <v>0</v>
      </c>
      <c r="AH51" s="19">
        <v>0</v>
      </c>
      <c r="AI51" s="16">
        <f t="shared" si="54"/>
        <v>0</v>
      </c>
      <c r="AJ51" s="17">
        <f t="shared" si="55"/>
        <v>0</v>
      </c>
      <c r="AK51" s="18">
        <f t="shared" si="56"/>
        <v>0</v>
      </c>
      <c r="AL51" s="17">
        <v>0</v>
      </c>
      <c r="AM51" s="17">
        <v>0</v>
      </c>
      <c r="AN51" s="17">
        <v>0</v>
      </c>
      <c r="AO51" s="17">
        <v>0</v>
      </c>
      <c r="AP51" s="17">
        <v>0</v>
      </c>
      <c r="AQ51" s="17">
        <v>0</v>
      </c>
      <c r="AR51" s="19">
        <v>0</v>
      </c>
      <c r="AS51" s="16">
        <f t="shared" si="57"/>
        <v>0</v>
      </c>
      <c r="AT51" s="17">
        <f t="shared" si="58"/>
        <v>0</v>
      </c>
      <c r="AU51" s="18">
        <f t="shared" si="59"/>
        <v>0</v>
      </c>
      <c r="AV51" s="17">
        <v>0</v>
      </c>
      <c r="AW51" s="17">
        <v>0</v>
      </c>
      <c r="AX51" s="17">
        <v>0</v>
      </c>
      <c r="AY51" s="17">
        <v>0</v>
      </c>
      <c r="AZ51" s="17">
        <v>0</v>
      </c>
      <c r="BA51" s="17">
        <v>0</v>
      </c>
      <c r="BB51" s="19">
        <v>0</v>
      </c>
    </row>
    <row r="52" spans="1:54" s="15" customFormat="1">
      <c r="A52" s="13"/>
      <c r="B52" s="14"/>
      <c r="C52" s="38"/>
      <c r="D52" s="20"/>
      <c r="E52" s="16"/>
      <c r="F52" s="17"/>
      <c r="G52" s="18"/>
      <c r="H52" s="17"/>
      <c r="I52" s="17"/>
      <c r="J52" s="17"/>
      <c r="K52" s="17"/>
      <c r="L52" s="17"/>
      <c r="M52" s="17"/>
      <c r="N52" s="19"/>
      <c r="O52" s="16"/>
      <c r="P52" s="17"/>
      <c r="Q52" s="18"/>
      <c r="R52" s="17"/>
      <c r="S52" s="17"/>
      <c r="T52" s="17"/>
      <c r="U52" s="17"/>
      <c r="V52" s="17"/>
      <c r="W52" s="17"/>
      <c r="X52" s="19"/>
      <c r="Y52" s="16"/>
      <c r="Z52" s="17"/>
      <c r="AA52" s="18"/>
      <c r="AB52" s="17"/>
      <c r="AC52" s="17"/>
      <c r="AD52" s="17"/>
      <c r="AE52" s="17"/>
      <c r="AF52" s="17"/>
      <c r="AG52" s="17"/>
      <c r="AH52" s="19"/>
      <c r="AI52" s="16"/>
      <c r="AJ52" s="17"/>
      <c r="AK52" s="18"/>
      <c r="AL52" s="17"/>
      <c r="AM52" s="17"/>
      <c r="AN52" s="17"/>
      <c r="AO52" s="17"/>
      <c r="AP52" s="17"/>
      <c r="AQ52" s="17"/>
      <c r="AR52" s="19"/>
      <c r="AS52" s="16"/>
      <c r="AT52" s="17"/>
      <c r="AU52" s="18"/>
      <c r="AV52" s="17"/>
      <c r="AW52" s="17"/>
      <c r="AX52" s="17"/>
      <c r="AY52" s="17"/>
      <c r="AZ52" s="17"/>
      <c r="BA52" s="17"/>
      <c r="BB52" s="19"/>
    </row>
    <row r="53" spans="1:54" s="15" customFormat="1">
      <c r="A53" s="13">
        <v>607.38</v>
      </c>
      <c r="B53" s="14">
        <v>1801.9196999999999</v>
      </c>
      <c r="C53" s="38"/>
      <c r="D53" s="20" t="s">
        <v>24</v>
      </c>
      <c r="E53" s="16">
        <f>AVERAGE(H53:N53)</f>
        <v>7.6028066055660773E-2</v>
      </c>
      <c r="F53" s="17">
        <f>STDEV(H53:N53)/SQRT(7)</f>
        <v>3.9007109359180649E-2</v>
      </c>
      <c r="G53" s="18">
        <f>IFERROR(F53/E53,0)</f>
        <v>0.51306197017589827</v>
      </c>
      <c r="H53" s="17">
        <v>0</v>
      </c>
      <c r="I53" s="17">
        <v>0</v>
      </c>
      <c r="J53" s="17">
        <v>0.20194788596687149</v>
      </c>
      <c r="K53" s="17">
        <v>0</v>
      </c>
      <c r="L53" s="17">
        <v>0.2386579824146928</v>
      </c>
      <c r="M53" s="17">
        <v>8.0667639257696586E-2</v>
      </c>
      <c r="N53" s="19">
        <v>1.0922954750364587E-2</v>
      </c>
      <c r="O53" s="16">
        <f>AVERAGE(R53:X53)</f>
        <v>9.6273808436812096E-3</v>
      </c>
      <c r="P53" s="17">
        <f>STDEV(R53:X53)/SQRT(7)</f>
        <v>9.2275606742015341E-3</v>
      </c>
      <c r="Q53" s="18">
        <f>IFERROR(P53/O53,0)</f>
        <v>0.95847051488130419</v>
      </c>
      <c r="R53" s="17">
        <v>6.495441344226803E-2</v>
      </c>
      <c r="S53" s="17">
        <v>0</v>
      </c>
      <c r="T53" s="17">
        <v>0</v>
      </c>
      <c r="U53" s="17">
        <v>0</v>
      </c>
      <c r="V53" s="17">
        <v>0</v>
      </c>
      <c r="W53" s="17">
        <v>2.4372524635004355E-3</v>
      </c>
      <c r="X53" s="19">
        <v>0</v>
      </c>
      <c r="Y53" s="16">
        <f>AVERAGE(AB53:AH53)</f>
        <v>1.3068881389078302E-2</v>
      </c>
      <c r="Z53" s="17">
        <f>STDEV(AB53:AH53)/SQRT(7)</f>
        <v>8.3642327604063951E-3</v>
      </c>
      <c r="AA53" s="18">
        <f>IFERROR(Z53/Y53,0)</f>
        <v>0.64001137598481883</v>
      </c>
      <c r="AB53" s="17">
        <v>6.2281607481190916E-2</v>
      </c>
      <c r="AC53" s="17">
        <v>2.3947945703162955E-3</v>
      </c>
      <c r="AD53" s="17">
        <v>6.7428792010591574E-3</v>
      </c>
      <c r="AE53" s="17">
        <v>0</v>
      </c>
      <c r="AF53" s="17">
        <v>0</v>
      </c>
      <c r="AG53" s="17">
        <v>8.9255163019071274E-3</v>
      </c>
      <c r="AH53" s="19">
        <v>1.1137372169074601E-2</v>
      </c>
      <c r="AI53" s="16">
        <f>AVERAGE(AL53:AR53)</f>
        <v>4.2028465276872082E-2</v>
      </c>
      <c r="AJ53" s="17">
        <f>STDEV(AL53:AR53)/SQRT(7)</f>
        <v>1.5422176233184235E-2</v>
      </c>
      <c r="AK53" s="18">
        <f>IFERROR(AJ53/AI53,0)</f>
        <v>0.36694597653250338</v>
      </c>
      <c r="AL53" s="17">
        <v>5.4540525623156949E-2</v>
      </c>
      <c r="AM53" s="17">
        <v>8.5806604637049741E-2</v>
      </c>
      <c r="AN53" s="17">
        <v>0</v>
      </c>
      <c r="AO53" s="17">
        <v>0</v>
      </c>
      <c r="AP53" s="17">
        <v>0</v>
      </c>
      <c r="AQ53" s="17">
        <v>6.7400038231643838E-2</v>
      </c>
      <c r="AR53" s="19">
        <v>8.6452088446254058E-2</v>
      </c>
      <c r="AS53" s="16">
        <f>AVERAGE(AV53:BB53)</f>
        <v>0.25225477290484705</v>
      </c>
      <c r="AT53" s="17">
        <f>STDEV(AV53:BB53)/SQRT(7)</f>
        <v>0.13739876794530703</v>
      </c>
      <c r="AU53" s="18">
        <f>IFERROR(AT53/AS53,0)</f>
        <v>0.54468253013842949</v>
      </c>
      <c r="AV53" s="17">
        <v>0.73091884198762769</v>
      </c>
      <c r="AW53" s="17">
        <v>0.82732910470738841</v>
      </c>
      <c r="AX53" s="17">
        <v>0.13175499293396639</v>
      </c>
      <c r="AY53" s="17">
        <v>0</v>
      </c>
      <c r="AZ53" s="17">
        <v>2.2163995066015223E-2</v>
      </c>
      <c r="BA53" s="17">
        <v>3.9402050099557648E-2</v>
      </c>
      <c r="BB53" s="19">
        <v>1.421442553937418E-2</v>
      </c>
    </row>
    <row r="54" spans="1:54" s="15" customFormat="1">
      <c r="A54" s="13">
        <v>665.48</v>
      </c>
      <c r="B54" s="14">
        <v>1976.0089</v>
      </c>
      <c r="C54" s="38"/>
      <c r="D54" s="20" t="s">
        <v>104</v>
      </c>
      <c r="E54" s="16">
        <f>AVERAGE(H54:N54)</f>
        <v>0.11511940742370068</v>
      </c>
      <c r="F54" s="17">
        <f>STDEV(H54:N54)/SQRT(7)</f>
        <v>2.3913138164023809E-2</v>
      </c>
      <c r="G54" s="18">
        <f>IFERROR(F54/E54,0)</f>
        <v>0.20772464607996752</v>
      </c>
      <c r="H54" s="17">
        <v>1.7963076337646031E-2</v>
      </c>
      <c r="I54" s="17">
        <v>0.14771057076232236</v>
      </c>
      <c r="J54" s="17">
        <v>7.3057879726276143E-2</v>
      </c>
      <c r="K54" s="17">
        <v>0.1952411682925223</v>
      </c>
      <c r="L54" s="17">
        <v>6.9281835020368637E-2</v>
      </c>
      <c r="M54" s="17">
        <v>0.13383792543895628</v>
      </c>
      <c r="N54" s="19">
        <v>0.16874339638781316</v>
      </c>
      <c r="O54" s="16">
        <f>AVERAGE(R54:X54)</f>
        <v>4.2910726221153592E-2</v>
      </c>
      <c r="P54" s="17">
        <f>STDEV(R54:X54)/SQRT(7)</f>
        <v>1.7581551149422961E-2</v>
      </c>
      <c r="Q54" s="18">
        <f>IFERROR(P54/O54,0)</f>
        <v>0.40972392447545736</v>
      </c>
      <c r="R54" s="17">
        <v>0.12244118873040065</v>
      </c>
      <c r="S54" s="17">
        <v>2.4048216728103217E-2</v>
      </c>
      <c r="T54" s="17">
        <v>1.986745099537434E-2</v>
      </c>
      <c r="U54" s="17">
        <v>2.3091725574941397E-2</v>
      </c>
      <c r="V54" s="17">
        <v>9.59230011496051E-2</v>
      </c>
      <c r="W54" s="17">
        <v>2.0202812939819812E-3</v>
      </c>
      <c r="X54" s="19">
        <v>1.2983219075668446E-2</v>
      </c>
      <c r="Y54" s="16">
        <f>AVERAGE(AB54:AH54)</f>
        <v>4.4472917855701163E-2</v>
      </c>
      <c r="Z54" s="17">
        <f>STDEV(AB54:AH54)/SQRT(7)</f>
        <v>1.446750969617483E-2</v>
      </c>
      <c r="AA54" s="18">
        <f>IFERROR(Z54/Y54,0)</f>
        <v>0.32531055738498571</v>
      </c>
      <c r="AB54" s="17">
        <v>9.7847088649956768E-2</v>
      </c>
      <c r="AC54" s="17">
        <v>8.3815517724331823E-2</v>
      </c>
      <c r="AD54" s="17">
        <v>1.2452072836696079E-2</v>
      </c>
      <c r="AE54" s="17">
        <v>5.5979066063420721E-2</v>
      </c>
      <c r="AF54" s="17">
        <v>8.4936301357836121E-3</v>
      </c>
      <c r="AG54" s="17">
        <v>1.0036004972029887E-3</v>
      </c>
      <c r="AH54" s="19">
        <v>5.171944908251605E-2</v>
      </c>
      <c r="AI54" s="16">
        <f>AVERAGE(AL54:AR54)</f>
        <v>7.8235290707678637E-2</v>
      </c>
      <c r="AJ54" s="17">
        <f>STDEV(AL54:AR54)/SQRT(7)</f>
        <v>2.8931748860979656E-2</v>
      </c>
      <c r="AK54" s="18">
        <f>IFERROR(AJ54/AI54,0)</f>
        <v>0.36980432486767845</v>
      </c>
      <c r="AL54" s="17">
        <v>0.1561566246719133</v>
      </c>
      <c r="AM54" s="17">
        <v>0.17568728381593768</v>
      </c>
      <c r="AN54" s="17">
        <v>4.4575946893727666E-2</v>
      </c>
      <c r="AO54" s="17">
        <v>1.1162803532934643E-2</v>
      </c>
      <c r="AP54" s="17">
        <v>9.8438490027030062E-3</v>
      </c>
      <c r="AQ54" s="17">
        <v>0.14314966303361182</v>
      </c>
      <c r="AR54" s="19">
        <v>7.0708640029223269E-3</v>
      </c>
      <c r="AS54" s="16">
        <f>AVERAGE(AV54:BB54)</f>
        <v>8.7649479531918012E-2</v>
      </c>
      <c r="AT54" s="17">
        <f>STDEV(AV54:BB54)/SQRT(7)</f>
        <v>2.9674910892216744E-2</v>
      </c>
      <c r="AU54" s="18">
        <f>IFERROR(AT54/AS54,0)</f>
        <v>0.33856345811398081</v>
      </c>
      <c r="AV54" s="17">
        <v>0.17155163162187292</v>
      </c>
      <c r="AW54" s="17">
        <v>0.1760716985068882</v>
      </c>
      <c r="AX54" s="17">
        <v>4.946052479857671E-2</v>
      </c>
      <c r="AY54" s="17">
        <v>3.0741556336536448E-2</v>
      </c>
      <c r="AZ54" s="17">
        <v>0.16336720834586799</v>
      </c>
      <c r="BA54" s="17">
        <v>1.186654098216307E-2</v>
      </c>
      <c r="BB54" s="19">
        <v>1.0487196131520641E-2</v>
      </c>
    </row>
    <row r="55" spans="1:54" s="15" customFormat="1">
      <c r="A55" s="13">
        <v>723.51</v>
      </c>
      <c r="B55" s="14">
        <v>2150.0981000000002</v>
      </c>
      <c r="C55" s="38"/>
      <c r="D55" s="20" t="s">
        <v>105</v>
      </c>
      <c r="E55" s="16">
        <f>AVERAGE(H55:N55)</f>
        <v>0.12734249293694752</v>
      </c>
      <c r="F55" s="17">
        <f>STDEV(H55:N55)/SQRT(7)</f>
        <v>3.1227630777542512E-2</v>
      </c>
      <c r="G55" s="18">
        <f>IFERROR(F55/E55,0)</f>
        <v>0.24522553357742563</v>
      </c>
      <c r="H55" s="17">
        <v>0</v>
      </c>
      <c r="I55" s="17">
        <v>0.1857012508005241</v>
      </c>
      <c r="J55" s="17">
        <v>5.3353665325883523E-2</v>
      </c>
      <c r="K55" s="17">
        <v>0.14452409068599328</v>
      </c>
      <c r="L55" s="17">
        <v>9.8729271993089063E-2</v>
      </c>
      <c r="M55" s="17">
        <v>0.16695153434737725</v>
      </c>
      <c r="N55" s="19">
        <v>0.24213763740576547</v>
      </c>
      <c r="O55" s="16">
        <f>AVERAGE(R55:X55)</f>
        <v>2.4849719096003376E-3</v>
      </c>
      <c r="P55" s="17">
        <f>STDEV(R55:X55)/SQRT(7)</f>
        <v>1.8463084550435856E-3</v>
      </c>
      <c r="Q55" s="18">
        <f>IFERROR(P55/O55,0)</f>
        <v>0.74298966837839653</v>
      </c>
      <c r="R55" s="17">
        <v>1.2887145823620359E-2</v>
      </c>
      <c r="S55" s="17">
        <v>0</v>
      </c>
      <c r="T55" s="17">
        <v>4.507657543582004E-3</v>
      </c>
      <c r="U55" s="17">
        <v>0</v>
      </c>
      <c r="V55" s="17">
        <v>0</v>
      </c>
      <c r="W55" s="17">
        <v>0</v>
      </c>
      <c r="X55" s="19">
        <v>0</v>
      </c>
      <c r="Y55" s="16">
        <f>AVERAGE(AB55:AH55)</f>
        <v>0</v>
      </c>
      <c r="Z55" s="17">
        <f>STDEV(AB55:AH55)/SQRT(7)</f>
        <v>0</v>
      </c>
      <c r="AA55" s="18">
        <f>IFERROR(Z55/Y55,0)</f>
        <v>0</v>
      </c>
      <c r="AB55" s="17">
        <v>0</v>
      </c>
      <c r="AC55" s="17">
        <v>0</v>
      </c>
      <c r="AD55" s="17">
        <v>0</v>
      </c>
      <c r="AE55" s="17">
        <v>0</v>
      </c>
      <c r="AF55" s="17">
        <v>0</v>
      </c>
      <c r="AG55" s="17">
        <v>0</v>
      </c>
      <c r="AH55" s="19">
        <v>0</v>
      </c>
      <c r="AI55" s="16">
        <f>AVERAGE(AL55:AR55)</f>
        <v>1.2119106948768003E-2</v>
      </c>
      <c r="AJ55" s="17">
        <f>STDEV(AL55:AR55)/SQRT(7)</f>
        <v>8.2584089695718118E-3</v>
      </c>
      <c r="AK55" s="18">
        <f>IFERROR(AJ55/AI55,0)</f>
        <v>0.68143708975283368</v>
      </c>
      <c r="AL55" s="17">
        <v>5.4544986377830888E-2</v>
      </c>
      <c r="AM55" s="17">
        <v>3.0288762263545134E-2</v>
      </c>
      <c r="AN55" s="17">
        <v>0</v>
      </c>
      <c r="AO55" s="17">
        <v>0</v>
      </c>
      <c r="AP55" s="17">
        <v>0</v>
      </c>
      <c r="AQ55" s="17">
        <v>0</v>
      </c>
      <c r="AR55" s="19">
        <v>0</v>
      </c>
      <c r="AS55" s="16">
        <f>AVERAGE(AV55:BB55)</f>
        <v>3.0979613132254002E-3</v>
      </c>
      <c r="AT55" s="17">
        <f>STDEV(AV55:BB55)/SQRT(7)</f>
        <v>2.0345787275267155E-3</v>
      </c>
      <c r="AU55" s="18">
        <f>IFERROR(AT55/AS55,0)</f>
        <v>0.65674762265137576</v>
      </c>
      <c r="AV55" s="17">
        <v>1.2561231541669866E-2</v>
      </c>
      <c r="AW55" s="17">
        <v>9.1244976509079357E-3</v>
      </c>
      <c r="AX55" s="17">
        <v>0</v>
      </c>
      <c r="AY55" s="17">
        <v>0</v>
      </c>
      <c r="AZ55" s="17">
        <v>0</v>
      </c>
      <c r="BA55" s="17">
        <v>0</v>
      </c>
      <c r="BB55" s="19">
        <v>0</v>
      </c>
    </row>
    <row r="56" spans="1:54" s="15" customFormat="1">
      <c r="A56" s="13">
        <v>770.79</v>
      </c>
      <c r="B56" s="14">
        <v>2292.1723000000002</v>
      </c>
      <c r="C56" s="38"/>
      <c r="D56" s="20" t="s">
        <v>34</v>
      </c>
      <c r="E56" s="16">
        <f>AVERAGE(H56:N56)</f>
        <v>0</v>
      </c>
      <c r="F56" s="17">
        <f>STDEV(H56:N56)/SQRT(7)</f>
        <v>0</v>
      </c>
      <c r="G56" s="18">
        <f>IFERROR(F56/E56,0)</f>
        <v>0</v>
      </c>
      <c r="H56" s="17">
        <v>0</v>
      </c>
      <c r="I56" s="17">
        <v>0</v>
      </c>
      <c r="J56" s="17">
        <v>0</v>
      </c>
      <c r="K56" s="17">
        <v>0</v>
      </c>
      <c r="L56" s="17">
        <v>0</v>
      </c>
      <c r="M56" s="17">
        <v>0</v>
      </c>
      <c r="N56" s="19">
        <v>0</v>
      </c>
      <c r="O56" s="16">
        <f>AVERAGE(R56:X56)</f>
        <v>2.2215193797584597E-2</v>
      </c>
      <c r="P56" s="17">
        <f>STDEV(R56:X56)/SQRT(7)</f>
        <v>1.0588733392780368E-2</v>
      </c>
      <c r="Q56" s="18">
        <f>IFERROR(P56/O56,0)</f>
        <v>0.47664375513715551</v>
      </c>
      <c r="R56" s="17">
        <v>1.7278905207498606E-2</v>
      </c>
      <c r="S56" s="17">
        <v>0</v>
      </c>
      <c r="T56" s="17">
        <v>0</v>
      </c>
      <c r="U56" s="17">
        <v>1.7556014800090107E-2</v>
      </c>
      <c r="V56" s="17">
        <v>2.101261033227431E-2</v>
      </c>
      <c r="W56" s="17">
        <v>8.2612431245453921E-2</v>
      </c>
      <c r="X56" s="19">
        <v>1.7046394997775233E-2</v>
      </c>
      <c r="Y56" s="16">
        <f>AVERAGE(AB56:AH56)</f>
        <v>1.343623071161616E-2</v>
      </c>
      <c r="Z56" s="17">
        <f>STDEV(AB56:AH56)/SQRT(7)</f>
        <v>2.7496779555581633E-3</v>
      </c>
      <c r="AA56" s="18">
        <f>IFERROR(Z56/Y56,0)</f>
        <v>0.2046465273315794</v>
      </c>
      <c r="AB56" s="17">
        <v>8.2504175282383449E-3</v>
      </c>
      <c r="AC56" s="17">
        <v>1.3100178604739731E-2</v>
      </c>
      <c r="AD56" s="17">
        <v>5.1049883432926378E-3</v>
      </c>
      <c r="AE56" s="17">
        <v>1.5893954832831313E-2</v>
      </c>
      <c r="AF56" s="17">
        <v>9.9249117503303428E-3</v>
      </c>
      <c r="AG56" s="17">
        <v>2.765939602423605E-2</v>
      </c>
      <c r="AH56" s="19">
        <v>1.4119767897644707E-2</v>
      </c>
      <c r="AI56" s="16">
        <f>AVERAGE(AL56:AR56)</f>
        <v>2.6287039913666318E-2</v>
      </c>
      <c r="AJ56" s="17">
        <f>STDEV(AL56:AR56)/SQRT(7)</f>
        <v>1.4691099582816216E-2</v>
      </c>
      <c r="AK56" s="18">
        <f>IFERROR(AJ56/AI56,0)</f>
        <v>0.55887234283760068</v>
      </c>
      <c r="AL56" s="17">
        <v>2.6613960868894413E-3</v>
      </c>
      <c r="AM56" s="17">
        <v>0</v>
      </c>
      <c r="AN56" s="17">
        <v>1.4478280377053569E-2</v>
      </c>
      <c r="AO56" s="17">
        <v>5.995937186668251E-3</v>
      </c>
      <c r="AP56" s="17">
        <v>0</v>
      </c>
      <c r="AQ56" s="17">
        <v>9.9265392353701506E-2</v>
      </c>
      <c r="AR56" s="19">
        <v>6.1608273391351449E-2</v>
      </c>
      <c r="AS56" s="16">
        <f>AVERAGE(AV56:BB56)</f>
        <v>9.7970193201434561E-2</v>
      </c>
      <c r="AT56" s="17">
        <f>STDEV(AV56:BB56)/SQRT(7)</f>
        <v>4.9796771951800496E-2</v>
      </c>
      <c r="AU56" s="18">
        <f>IFERROR(AT56/AS56,0)</f>
        <v>0.50828492140884474</v>
      </c>
      <c r="AV56" s="17">
        <v>0</v>
      </c>
      <c r="AW56" s="17">
        <v>1.3683124642694137E-2</v>
      </c>
      <c r="AX56" s="17">
        <v>3.7297696171801988E-2</v>
      </c>
      <c r="AY56" s="17">
        <v>7.5117039619393838E-2</v>
      </c>
      <c r="AZ56" s="17">
        <v>0.35343248216912621</v>
      </c>
      <c r="BA56" s="17">
        <v>0.19780904244365277</v>
      </c>
      <c r="BB56" s="19">
        <v>8.4519673633730742E-3</v>
      </c>
    </row>
    <row r="57" spans="1:54" s="15" customFormat="1">
      <c r="A57" s="13">
        <v>886.92</v>
      </c>
      <c r="B57" s="14">
        <v>2640.3507</v>
      </c>
      <c r="C57" s="38"/>
      <c r="D57" s="20" t="s">
        <v>106</v>
      </c>
      <c r="E57" s="16">
        <f>AVERAGE(H57:N57)</f>
        <v>0</v>
      </c>
      <c r="F57" s="17">
        <f>STDEV(H57:N57)/SQRT(7)</f>
        <v>0</v>
      </c>
      <c r="G57" s="18">
        <f>IFERROR(F57/E57,0)</f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17">
        <v>0</v>
      </c>
      <c r="N57" s="19">
        <v>0</v>
      </c>
      <c r="O57" s="16">
        <f>AVERAGE(R57:X57)</f>
        <v>1.8112099646030518E-3</v>
      </c>
      <c r="P57" s="17">
        <f>STDEV(R57:X57)/SQRT(7)</f>
        <v>1.811209964603052E-3</v>
      </c>
      <c r="Q57" s="18">
        <f>IFERROR(P57/O57,0)</f>
        <v>1.0000000000000002</v>
      </c>
      <c r="R57" s="17">
        <v>0</v>
      </c>
      <c r="S57" s="17">
        <v>0</v>
      </c>
      <c r="T57" s="17">
        <v>0</v>
      </c>
      <c r="U57" s="17">
        <v>0</v>
      </c>
      <c r="V57" s="17">
        <v>0</v>
      </c>
      <c r="W57" s="17">
        <v>1.2678469752221363E-2</v>
      </c>
      <c r="X57" s="19">
        <v>0</v>
      </c>
      <c r="Y57" s="16">
        <f>AVERAGE(AB57:AH57)</f>
        <v>9.096237982081951E-4</v>
      </c>
      <c r="Z57" s="17">
        <f>STDEV(AB57:AH57)/SQRT(7)</f>
        <v>9.096237982081951E-4</v>
      </c>
      <c r="AA57" s="18">
        <f>IFERROR(Z57/Y57,0)</f>
        <v>1</v>
      </c>
      <c r="AB57" s="17">
        <v>0</v>
      </c>
      <c r="AC57" s="17">
        <v>0</v>
      </c>
      <c r="AD57" s="17">
        <v>0</v>
      </c>
      <c r="AE57" s="17">
        <v>0</v>
      </c>
      <c r="AF57" s="17">
        <v>0</v>
      </c>
      <c r="AG57" s="17">
        <v>6.3673665874573659E-3</v>
      </c>
      <c r="AH57" s="19">
        <v>0</v>
      </c>
      <c r="AI57" s="16">
        <f>AVERAGE(AL57:AR57)</f>
        <v>0</v>
      </c>
      <c r="AJ57" s="17">
        <f>STDEV(AL57:AR57)/SQRT(7)</f>
        <v>0</v>
      </c>
      <c r="AK57" s="18">
        <f>IFERROR(AJ57/AI57,0)</f>
        <v>0</v>
      </c>
      <c r="AL57" s="17">
        <v>0</v>
      </c>
      <c r="AM57" s="17">
        <v>0</v>
      </c>
      <c r="AN57" s="17">
        <v>0</v>
      </c>
      <c r="AO57" s="17">
        <v>0</v>
      </c>
      <c r="AP57" s="17">
        <v>0</v>
      </c>
      <c r="AQ57" s="17">
        <v>0</v>
      </c>
      <c r="AR57" s="19">
        <v>0</v>
      </c>
      <c r="AS57" s="16">
        <f>AVERAGE(AV57:BB57)</f>
        <v>2.6184572632451528E-2</v>
      </c>
      <c r="AT57" s="17">
        <f>STDEV(AV57:BB57)/SQRT(7)</f>
        <v>2.6184572632451525E-2</v>
      </c>
      <c r="AU57" s="18">
        <f>IFERROR(AT57/AS57,0)</f>
        <v>0.99999999999999989</v>
      </c>
      <c r="AV57" s="17">
        <v>0</v>
      </c>
      <c r="AW57" s="17">
        <v>0</v>
      </c>
      <c r="AX57" s="17">
        <v>0</v>
      </c>
      <c r="AY57" s="17">
        <v>0</v>
      </c>
      <c r="AZ57" s="17">
        <v>0</v>
      </c>
      <c r="BA57" s="17">
        <v>0.1832920084271607</v>
      </c>
      <c r="BB57" s="19">
        <v>0</v>
      </c>
    </row>
    <row r="58" spans="1:54" s="15" customFormat="1">
      <c r="A58" s="13"/>
      <c r="B58" s="14"/>
      <c r="C58" s="38"/>
      <c r="D58" s="20"/>
      <c r="E58" s="16"/>
      <c r="F58" s="17"/>
      <c r="G58" s="18"/>
      <c r="H58" s="17"/>
      <c r="I58" s="17"/>
      <c r="J58" s="17"/>
      <c r="K58" s="17"/>
      <c r="L58" s="17"/>
      <c r="M58" s="17"/>
      <c r="N58" s="19"/>
      <c r="O58" s="16"/>
      <c r="P58" s="17"/>
      <c r="Q58" s="18"/>
      <c r="R58" s="17"/>
      <c r="S58" s="17"/>
      <c r="T58" s="17"/>
      <c r="U58" s="17"/>
      <c r="V58" s="17"/>
      <c r="W58" s="17"/>
      <c r="X58" s="19"/>
      <c r="Y58" s="16"/>
      <c r="Z58" s="17"/>
      <c r="AA58" s="18"/>
      <c r="AB58" s="17"/>
      <c r="AC58" s="17"/>
      <c r="AD58" s="17"/>
      <c r="AE58" s="17"/>
      <c r="AF58" s="17"/>
      <c r="AG58" s="17"/>
      <c r="AH58" s="19"/>
      <c r="AI58" s="16"/>
      <c r="AJ58" s="17"/>
      <c r="AK58" s="18"/>
      <c r="AL58" s="17"/>
      <c r="AM58" s="17"/>
      <c r="AN58" s="17"/>
      <c r="AO58" s="17"/>
      <c r="AP58" s="17"/>
      <c r="AQ58" s="17"/>
      <c r="AR58" s="19"/>
      <c r="AS58" s="16"/>
      <c r="AT58" s="17"/>
      <c r="AU58" s="18"/>
      <c r="AV58" s="17"/>
      <c r="AW58" s="17"/>
      <c r="AX58" s="17"/>
      <c r="AY58" s="17"/>
      <c r="AZ58" s="17"/>
      <c r="BA58" s="17"/>
      <c r="BB58" s="19"/>
    </row>
    <row r="59" spans="1:54" s="15" customFormat="1">
      <c r="A59" s="13">
        <v>675.5</v>
      </c>
      <c r="B59" s="14">
        <v>2006.0193999999999</v>
      </c>
      <c r="C59" s="38"/>
      <c r="D59" s="20" t="s">
        <v>33</v>
      </c>
      <c r="E59" s="16">
        <f>AVERAGE(H59:N59)</f>
        <v>0</v>
      </c>
      <c r="F59" s="17">
        <f>STDEV(H59:N59)/SQRT(7)</f>
        <v>0</v>
      </c>
      <c r="G59" s="18">
        <f>IFERROR(F59/E59,0)</f>
        <v>0</v>
      </c>
      <c r="H59" s="17">
        <v>0</v>
      </c>
      <c r="I59" s="17">
        <v>0</v>
      </c>
      <c r="J59" s="17">
        <v>0</v>
      </c>
      <c r="K59" s="17">
        <v>0</v>
      </c>
      <c r="L59" s="17">
        <v>0</v>
      </c>
      <c r="M59" s="17">
        <v>0</v>
      </c>
      <c r="N59" s="19">
        <v>0</v>
      </c>
      <c r="O59" s="16">
        <f>AVERAGE(R59:X59)</f>
        <v>3.6742626133153997E-4</v>
      </c>
      <c r="P59" s="17">
        <f>STDEV(R59:X59)/SQRT(7)</f>
        <v>3.6742626133153997E-4</v>
      </c>
      <c r="Q59" s="18">
        <f>IFERROR(P59/O59,0)</f>
        <v>1</v>
      </c>
      <c r="R59" s="17">
        <v>2.5719838293207799E-3</v>
      </c>
      <c r="S59" s="17">
        <v>0</v>
      </c>
      <c r="T59" s="17">
        <v>0</v>
      </c>
      <c r="U59" s="17">
        <v>0</v>
      </c>
      <c r="V59" s="17">
        <v>0</v>
      </c>
      <c r="W59" s="17">
        <v>0</v>
      </c>
      <c r="X59" s="19">
        <v>0</v>
      </c>
      <c r="Y59" s="16">
        <f>AVERAGE(AB59:AH59)</f>
        <v>0</v>
      </c>
      <c r="Z59" s="17">
        <f>STDEV(AB59:AH59)/SQRT(7)</f>
        <v>0</v>
      </c>
      <c r="AA59" s="18">
        <f>IFERROR(Z59/Y59,0)</f>
        <v>0</v>
      </c>
      <c r="AB59" s="17">
        <v>0</v>
      </c>
      <c r="AC59" s="17">
        <v>0</v>
      </c>
      <c r="AD59" s="17">
        <v>0</v>
      </c>
      <c r="AE59" s="17">
        <v>0</v>
      </c>
      <c r="AF59" s="17">
        <v>0</v>
      </c>
      <c r="AG59" s="17">
        <v>0</v>
      </c>
      <c r="AH59" s="19">
        <v>0</v>
      </c>
      <c r="AI59" s="16">
        <f>AVERAGE(AL59:AR59)</f>
        <v>0</v>
      </c>
      <c r="AJ59" s="17">
        <f>STDEV(AL59:AR59)/SQRT(7)</f>
        <v>0</v>
      </c>
      <c r="AK59" s="18">
        <f>IFERROR(AJ59/AI59,0)</f>
        <v>0</v>
      </c>
      <c r="AL59" s="17">
        <v>0</v>
      </c>
      <c r="AM59" s="17">
        <v>0</v>
      </c>
      <c r="AN59" s="17">
        <v>0</v>
      </c>
      <c r="AO59" s="17">
        <v>0</v>
      </c>
      <c r="AP59" s="17">
        <v>0</v>
      </c>
      <c r="AQ59" s="17">
        <v>0</v>
      </c>
      <c r="AR59" s="19">
        <v>0</v>
      </c>
      <c r="AS59" s="16">
        <f>AVERAGE(AV59:BB59)</f>
        <v>4.8560856567345047E-4</v>
      </c>
      <c r="AT59" s="17">
        <f>STDEV(AV59:BB59)/SQRT(7)</f>
        <v>4.8560856567345047E-4</v>
      </c>
      <c r="AU59" s="18">
        <f>IFERROR(AT59/AS59,0)</f>
        <v>1</v>
      </c>
      <c r="AV59" s="17">
        <v>0</v>
      </c>
      <c r="AW59" s="17">
        <v>3.3992599597141532E-3</v>
      </c>
      <c r="AX59" s="17">
        <v>0</v>
      </c>
      <c r="AY59" s="17">
        <v>0</v>
      </c>
      <c r="AZ59" s="17">
        <v>0</v>
      </c>
      <c r="BA59" s="17">
        <v>0</v>
      </c>
      <c r="BB59" s="19">
        <v>0</v>
      </c>
    </row>
    <row r="60" spans="1:54" s="15" customFormat="1">
      <c r="A60" s="13">
        <v>733.43</v>
      </c>
      <c r="B60" s="14">
        <v>2180.1086</v>
      </c>
      <c r="C60" s="38"/>
      <c r="D60" s="20" t="s">
        <v>107</v>
      </c>
      <c r="E60" s="16">
        <f>AVERAGE(H60:N60)</f>
        <v>0.22271433648093128</v>
      </c>
      <c r="F60" s="17">
        <f>STDEV(H60:N60)/SQRT(7)</f>
        <v>6.2785789557976507E-2</v>
      </c>
      <c r="G60" s="18">
        <f>IFERROR(F60/E60,0)</f>
        <v>0.28191175543543062</v>
      </c>
      <c r="H60" s="17">
        <v>0.17717935090223561</v>
      </c>
      <c r="I60" s="17">
        <v>0.15675679682634727</v>
      </c>
      <c r="J60" s="17">
        <v>8.6596558743770632E-2</v>
      </c>
      <c r="K60" s="17">
        <v>7.3621220637580448E-2</v>
      </c>
      <c r="L60" s="17">
        <v>0.16886908454820862</v>
      </c>
      <c r="M60" s="17">
        <v>0.36435457746310318</v>
      </c>
      <c r="N60" s="19">
        <v>0.53162276624527338</v>
      </c>
      <c r="O60" s="16">
        <f>AVERAGE(R60:X60)</f>
        <v>0.15961431198236026</v>
      </c>
      <c r="P60" s="17">
        <f>STDEV(R60:X60)/SQRT(7)</f>
        <v>4.2077930947272565E-2</v>
      </c>
      <c r="Q60" s="18">
        <f>IFERROR(P60/O60,0)</f>
        <v>0.26362254377240807</v>
      </c>
      <c r="R60" s="17">
        <v>0.23464693869869344</v>
      </c>
      <c r="S60" s="17">
        <v>0.26540745537598898</v>
      </c>
      <c r="T60" s="17">
        <v>0.13216386322376011</v>
      </c>
      <c r="U60" s="17">
        <v>0.128671948530133</v>
      </c>
      <c r="V60" s="17">
        <v>0.30238882807499157</v>
      </c>
      <c r="W60" s="17">
        <v>3.8802301484260851E-2</v>
      </c>
      <c r="X60" s="19">
        <v>1.5218848488693671E-2</v>
      </c>
      <c r="Y60" s="16">
        <f>AVERAGE(AB60:AH60)</f>
        <v>8.4346467025246882E-2</v>
      </c>
      <c r="Z60" s="17">
        <f>STDEV(AB60:AH60)/SQRT(7)</f>
        <v>1.2981024648036419E-2</v>
      </c>
      <c r="AA60" s="18">
        <f>IFERROR(Z60/Y60,0)</f>
        <v>0.15390122557416533</v>
      </c>
      <c r="AB60" s="17">
        <v>0.1272447123108367</v>
      </c>
      <c r="AC60" s="17">
        <v>0.10330853431695036</v>
      </c>
      <c r="AD60" s="17">
        <v>5.068599587035396E-2</v>
      </c>
      <c r="AE60" s="17">
        <v>9.7257885215882772E-2</v>
      </c>
      <c r="AF60" s="17">
        <v>3.5536354927999426E-2</v>
      </c>
      <c r="AG60" s="17">
        <v>0.11233796596202547</v>
      </c>
      <c r="AH60" s="19">
        <v>6.405382057267954E-2</v>
      </c>
      <c r="AI60" s="16">
        <f>AVERAGE(AL60:AR60)</f>
        <v>0.14969322066781462</v>
      </c>
      <c r="AJ60" s="17">
        <f>STDEV(AL60:AR60)/SQRT(7)</f>
        <v>4.5203184908730883E-2</v>
      </c>
      <c r="AK60" s="18">
        <f>IFERROR(AJ60/AI60,0)</f>
        <v>0.30197215817168915</v>
      </c>
      <c r="AL60" s="17">
        <v>0.26700110821024792</v>
      </c>
      <c r="AM60" s="17">
        <v>0.3143662998345787</v>
      </c>
      <c r="AN60" s="17">
        <v>0.217958201502917</v>
      </c>
      <c r="AO60" s="17">
        <v>4.7971424454269572E-2</v>
      </c>
      <c r="AP60" s="17">
        <v>5.8292063435430369E-3</v>
      </c>
      <c r="AQ60" s="17">
        <v>0.14072356738192304</v>
      </c>
      <c r="AR60" s="19">
        <v>5.4002736947223157E-2</v>
      </c>
      <c r="AS60" s="16">
        <f>AVERAGE(AV60:BB60)</f>
        <v>0.36529076121284892</v>
      </c>
      <c r="AT60" s="17">
        <f>STDEV(AV60:BB60)/SQRT(7)</f>
        <v>9.5302240242777544E-2</v>
      </c>
      <c r="AU60" s="18">
        <f>IFERROR(AT60/AS60,0)</f>
        <v>0.26089419816245091</v>
      </c>
      <c r="AV60" s="17">
        <v>0.28092980810395979</v>
      </c>
      <c r="AW60" s="17">
        <v>0.29578724361729686</v>
      </c>
      <c r="AX60" s="17">
        <v>0.38872698659272437</v>
      </c>
      <c r="AY60" s="17">
        <v>0.2953666574212867</v>
      </c>
      <c r="AZ60" s="17">
        <v>0.85777208315001918</v>
      </c>
      <c r="BA60" s="17">
        <v>0.41781132792295111</v>
      </c>
      <c r="BB60" s="19">
        <v>2.064122168170451E-2</v>
      </c>
    </row>
    <row r="61" spans="1:54" s="15" customFormat="1">
      <c r="A61" s="13"/>
      <c r="B61" s="14"/>
      <c r="C61" s="38"/>
      <c r="D61" s="20"/>
      <c r="E61" s="16"/>
      <c r="F61" s="17"/>
      <c r="G61" s="18"/>
      <c r="H61" s="17"/>
      <c r="I61" s="17"/>
      <c r="J61" s="17"/>
      <c r="K61" s="17"/>
      <c r="L61" s="17"/>
      <c r="M61" s="17"/>
      <c r="N61" s="19"/>
      <c r="O61" s="16"/>
      <c r="P61" s="17"/>
      <c r="Q61" s="18"/>
      <c r="R61" s="17"/>
      <c r="S61" s="17"/>
      <c r="T61" s="17"/>
      <c r="U61" s="17"/>
      <c r="V61" s="17"/>
      <c r="W61" s="17"/>
      <c r="X61" s="19"/>
      <c r="Y61" s="16"/>
      <c r="Z61" s="17"/>
      <c r="AA61" s="18"/>
      <c r="AB61" s="17"/>
      <c r="AC61" s="17"/>
      <c r="AD61" s="17"/>
      <c r="AE61" s="17"/>
      <c r="AF61" s="17"/>
      <c r="AG61" s="17"/>
      <c r="AH61" s="19"/>
      <c r="AI61" s="16"/>
      <c r="AJ61" s="17"/>
      <c r="AK61" s="18"/>
      <c r="AL61" s="17"/>
      <c r="AM61" s="17"/>
      <c r="AN61" s="17"/>
      <c r="AO61" s="17"/>
      <c r="AP61" s="17"/>
      <c r="AQ61" s="17"/>
      <c r="AR61" s="19"/>
      <c r="AS61" s="16"/>
      <c r="AT61" s="17"/>
      <c r="AU61" s="18"/>
      <c r="AV61" s="17"/>
      <c r="AW61" s="17"/>
      <c r="AX61" s="17"/>
      <c r="AY61" s="17"/>
      <c r="AZ61" s="17"/>
      <c r="BA61" s="17"/>
      <c r="BB61" s="19"/>
    </row>
    <row r="62" spans="1:54" s="28" customFormat="1" ht="29" thickBot="1">
      <c r="A62" s="21">
        <v>801.6</v>
      </c>
      <c r="B62" s="22">
        <v>2384.2084</v>
      </c>
      <c r="C62" s="41"/>
      <c r="D62" s="23" t="s">
        <v>108</v>
      </c>
      <c r="E62" s="24">
        <f>AVERAGE(H62:N62)</f>
        <v>0</v>
      </c>
      <c r="F62" s="25">
        <f>STDEV(H62:N62)/SQRT(7)</f>
        <v>0</v>
      </c>
      <c r="G62" s="26">
        <f>IFERROR(F62/E62,0)</f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7">
        <v>0</v>
      </c>
      <c r="O62" s="24">
        <f>AVERAGE(R62:X62)</f>
        <v>3.278932621857171E-2</v>
      </c>
      <c r="P62" s="25">
        <f>STDEV(R62:X62)/SQRT(7)</f>
        <v>9.8308185856129174E-3</v>
      </c>
      <c r="Q62" s="26">
        <f>IFERROR(P62/O62,0)</f>
        <v>0.29981764553749174</v>
      </c>
      <c r="R62" s="25">
        <v>1.4993123341297402E-2</v>
      </c>
      <c r="S62" s="25">
        <v>7.6959443767597058E-2</v>
      </c>
      <c r="T62" s="25">
        <v>5.0478650070072066E-2</v>
      </c>
      <c r="U62" s="25">
        <v>2.8267061724605542E-2</v>
      </c>
      <c r="V62" s="25">
        <v>1.2493932928972286E-2</v>
      </c>
      <c r="W62" s="25">
        <v>4.3914106757776142E-2</v>
      </c>
      <c r="X62" s="27">
        <v>2.4189649396814845E-3</v>
      </c>
      <c r="Y62" s="24">
        <f>AVERAGE(AB62:AH62)</f>
        <v>3.8838133359458101E-3</v>
      </c>
      <c r="Z62" s="25">
        <f>STDEV(AB62:AH62)/SQRT(7)</f>
        <v>1.4736856180308335E-3</v>
      </c>
      <c r="AA62" s="26">
        <f>IFERROR(Z62/Y62,0)</f>
        <v>0.37944295736137701</v>
      </c>
      <c r="AB62" s="25">
        <v>3.6254919999011851E-3</v>
      </c>
      <c r="AC62" s="25">
        <v>1.1335192665735712E-2</v>
      </c>
      <c r="AD62" s="25">
        <v>4.0853430648655677E-3</v>
      </c>
      <c r="AE62" s="25">
        <v>5.705184713139729E-3</v>
      </c>
      <c r="AF62" s="25">
        <v>0</v>
      </c>
      <c r="AG62" s="25">
        <v>0</v>
      </c>
      <c r="AH62" s="27">
        <v>2.4354809079784765E-3</v>
      </c>
      <c r="AI62" s="24">
        <f>AVERAGE(AL62:AR62)</f>
        <v>1.0849484705407891E-2</v>
      </c>
      <c r="AJ62" s="25">
        <f>STDEV(AL62:AR62)/SQRT(7)</f>
        <v>4.3476036826043396E-3</v>
      </c>
      <c r="AK62" s="26">
        <f>IFERROR(AJ62/AI62,0)</f>
        <v>0.40071983146234497</v>
      </c>
      <c r="AL62" s="25">
        <v>2.6548741279400153E-2</v>
      </c>
      <c r="AM62" s="25">
        <v>1.2226371820493456E-2</v>
      </c>
      <c r="AN62" s="25">
        <v>2.6589459036258301E-2</v>
      </c>
      <c r="AO62" s="25">
        <v>0</v>
      </c>
      <c r="AP62" s="25">
        <v>0</v>
      </c>
      <c r="AQ62" s="25">
        <v>4.7702250746133306E-3</v>
      </c>
      <c r="AR62" s="27">
        <v>5.8115957270899968E-3</v>
      </c>
      <c r="AS62" s="24">
        <f>AVERAGE(AV62:BB62)</f>
        <v>3.1256079308165992E-2</v>
      </c>
      <c r="AT62" s="25">
        <f>STDEV(AV62:BB62)/SQRT(7)</f>
        <v>1.7000983012400904E-2</v>
      </c>
      <c r="AU62" s="26">
        <f>IFERROR(AT62/AS62,0)</f>
        <v>0.54392564226566997</v>
      </c>
      <c r="AV62" s="25">
        <v>3.870621919769049E-3</v>
      </c>
      <c r="AW62" s="25">
        <v>5.6543789987548729E-3</v>
      </c>
      <c r="AX62" s="25">
        <v>4.5324401168313419E-3</v>
      </c>
      <c r="AY62" s="25">
        <v>0.11472984832208269</v>
      </c>
      <c r="AZ62" s="25">
        <v>1.5872815897736984E-2</v>
      </c>
      <c r="BA62" s="25">
        <v>7.4132449901987044E-2</v>
      </c>
      <c r="BB62" s="27">
        <v>0</v>
      </c>
    </row>
    <row r="63" spans="1:54">
      <c r="C63" s="30"/>
    </row>
    <row r="64" spans="1:54">
      <c r="C64" s="30"/>
    </row>
    <row r="65" spans="1:54">
      <c r="C65" s="30"/>
    </row>
    <row r="66" spans="1:54">
      <c r="C66" s="30"/>
    </row>
    <row r="67" spans="1:54">
      <c r="C67" s="30"/>
    </row>
    <row r="68" spans="1:54">
      <c r="C68" s="30"/>
    </row>
    <row r="69" spans="1:54">
      <c r="C69" s="30"/>
    </row>
    <row r="70" spans="1:54">
      <c r="C70" s="30"/>
    </row>
    <row r="71" spans="1:54">
      <c r="C71" s="30"/>
    </row>
    <row r="75" spans="1:54" s="15" customFormat="1">
      <c r="A75" s="29"/>
      <c r="B75" s="29"/>
      <c r="C75" s="29"/>
      <c r="D75" s="3"/>
      <c r="E75" s="31"/>
      <c r="F75" s="32"/>
      <c r="G75" s="32"/>
      <c r="H75" s="33"/>
      <c r="I75" s="33"/>
      <c r="J75" s="33"/>
      <c r="K75" s="33"/>
      <c r="L75" s="33"/>
      <c r="M75" s="33"/>
      <c r="N75" s="34"/>
      <c r="O75" s="35"/>
      <c r="P75" s="33"/>
      <c r="Q75" s="32"/>
      <c r="R75" s="33"/>
      <c r="S75" s="33"/>
      <c r="T75" s="33"/>
      <c r="U75" s="33"/>
      <c r="V75" s="33"/>
      <c r="W75" s="33"/>
      <c r="X75" s="34"/>
      <c r="Y75" s="35"/>
      <c r="Z75" s="33"/>
      <c r="AA75" s="32"/>
      <c r="AB75" s="33"/>
      <c r="AC75" s="33"/>
      <c r="AD75" s="33"/>
      <c r="AE75" s="33"/>
      <c r="AF75" s="33"/>
      <c r="AG75" s="33"/>
      <c r="AH75" s="34"/>
      <c r="AI75" s="35"/>
      <c r="AJ75" s="33"/>
      <c r="AK75" s="32"/>
      <c r="AL75" s="33"/>
      <c r="AM75" s="33"/>
      <c r="AN75" s="33"/>
      <c r="AO75" s="33"/>
      <c r="AP75" s="33"/>
      <c r="AQ75" s="33"/>
      <c r="AR75" s="34"/>
      <c r="AS75" s="35"/>
      <c r="AT75" s="33"/>
      <c r="AU75" s="32"/>
      <c r="AV75" s="33"/>
      <c r="AW75" s="33"/>
      <c r="AX75" s="33"/>
      <c r="AY75" s="33"/>
      <c r="AZ75" s="33"/>
      <c r="BA75" s="33"/>
      <c r="BB75" s="34"/>
    </row>
    <row r="76" spans="1:54" s="15" customFormat="1">
      <c r="A76" s="14"/>
      <c r="B76" s="14"/>
      <c r="C76" s="14"/>
      <c r="E76" s="36"/>
      <c r="F76" s="37"/>
      <c r="G76" s="37"/>
      <c r="H76" s="17"/>
      <c r="I76" s="17"/>
      <c r="J76" s="17"/>
      <c r="K76" s="17"/>
      <c r="L76" s="17"/>
      <c r="M76" s="17"/>
      <c r="N76" s="19"/>
      <c r="O76" s="16"/>
      <c r="P76" s="17"/>
      <c r="Q76" s="37"/>
      <c r="R76" s="17"/>
      <c r="S76" s="17"/>
      <c r="T76" s="17"/>
      <c r="U76" s="17"/>
      <c r="V76" s="17"/>
      <c r="W76" s="17"/>
      <c r="X76" s="19"/>
      <c r="Y76" s="16"/>
      <c r="Z76" s="17"/>
      <c r="AA76" s="37"/>
      <c r="AB76" s="17"/>
      <c r="AC76" s="17"/>
      <c r="AD76" s="17"/>
      <c r="AE76" s="17"/>
      <c r="AF76" s="17"/>
      <c r="AG76" s="17"/>
      <c r="AH76" s="19"/>
      <c r="AI76" s="16"/>
      <c r="AJ76" s="17"/>
      <c r="AK76" s="37"/>
      <c r="AL76" s="17"/>
      <c r="AM76" s="17"/>
      <c r="AN76" s="17"/>
      <c r="AO76" s="17"/>
      <c r="AP76" s="17"/>
      <c r="AQ76" s="17"/>
      <c r="AR76" s="19"/>
      <c r="AS76" s="16"/>
      <c r="AT76" s="17"/>
      <c r="AU76" s="37"/>
      <c r="AV76" s="17"/>
      <c r="AW76" s="17"/>
      <c r="AX76" s="17"/>
      <c r="AY76" s="17"/>
      <c r="AZ76" s="17"/>
      <c r="BA76" s="17"/>
      <c r="BB76" s="19"/>
    </row>
    <row r="77" spans="1:54" s="15" customFormat="1">
      <c r="A77" s="14"/>
      <c r="B77" s="14"/>
      <c r="C77" s="14"/>
      <c r="E77" s="36"/>
      <c r="F77" s="37"/>
      <c r="G77" s="37"/>
      <c r="H77" s="17"/>
      <c r="I77" s="17"/>
      <c r="J77" s="17"/>
      <c r="K77" s="17"/>
      <c r="L77" s="17"/>
      <c r="M77" s="17"/>
      <c r="N77" s="19"/>
      <c r="O77" s="16"/>
      <c r="P77" s="17"/>
      <c r="Q77" s="37"/>
      <c r="R77" s="17"/>
      <c r="S77" s="17"/>
      <c r="T77" s="17"/>
      <c r="U77" s="17"/>
      <c r="V77" s="17"/>
      <c r="W77" s="17"/>
      <c r="X77" s="19"/>
      <c r="Y77" s="16"/>
      <c r="Z77" s="17"/>
      <c r="AA77" s="37"/>
      <c r="AB77" s="17"/>
      <c r="AC77" s="17"/>
      <c r="AD77" s="17"/>
      <c r="AE77" s="17"/>
      <c r="AF77" s="17"/>
      <c r="AG77" s="17"/>
      <c r="AH77" s="19"/>
      <c r="AI77" s="16"/>
      <c r="AJ77" s="17"/>
      <c r="AK77" s="37"/>
      <c r="AL77" s="17"/>
      <c r="AM77" s="17"/>
      <c r="AN77" s="17"/>
      <c r="AO77" s="17"/>
      <c r="AP77" s="17"/>
      <c r="AQ77" s="17"/>
      <c r="AR77" s="19"/>
      <c r="AS77" s="16"/>
      <c r="AT77" s="17"/>
      <c r="AU77" s="37"/>
      <c r="AV77" s="17"/>
      <c r="AW77" s="17"/>
      <c r="AX77" s="17"/>
      <c r="AY77" s="17"/>
      <c r="AZ77" s="17"/>
      <c r="BA77" s="17"/>
      <c r="BB77" s="19"/>
    </row>
  </sheetData>
  <sortState ref="A19:AW71">
    <sortCondition ref="D19:D71"/>
  </sortState>
  <mergeCells count="10">
    <mergeCell ref="Y1:AH1"/>
    <mergeCell ref="AI1:AR1"/>
    <mergeCell ref="AS1:BB1"/>
    <mergeCell ref="C6:C11"/>
    <mergeCell ref="E1:N1"/>
    <mergeCell ref="C13:C23"/>
    <mergeCell ref="C35:C37"/>
    <mergeCell ref="C25:C33"/>
    <mergeCell ref="C39:C62"/>
    <mergeCell ref="O1:X1"/>
  </mergeCells>
  <pageMargins left="0.7" right="0.7" top="0.75" bottom="0.75" header="0.3" footer="0.3"/>
  <pageSetup orientation="portrait" horizontalDpi="4294967295" verticalDpi="429496729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0"/>
  <sheetViews>
    <sheetView tabSelected="1" topLeftCell="A2" workbookViewId="0">
      <selection activeCell="B59" sqref="B59"/>
    </sheetView>
  </sheetViews>
  <sheetFormatPr baseColWidth="10" defaultRowHeight="14" x14ac:dyDescent="0"/>
  <cols>
    <col min="2" max="2" width="22.6640625" customWidth="1"/>
  </cols>
  <sheetData>
    <row r="1" spans="1:31" ht="18">
      <c r="A1" t="s">
        <v>139</v>
      </c>
      <c r="B1" s="57" t="s">
        <v>2</v>
      </c>
      <c r="C1" t="s">
        <v>71</v>
      </c>
      <c r="D1" t="s">
        <v>50</v>
      </c>
      <c r="E1" t="s">
        <v>51</v>
      </c>
      <c r="F1" t="s">
        <v>56</v>
      </c>
      <c r="G1" t="s">
        <v>43</v>
      </c>
      <c r="H1" t="s">
        <v>64</v>
      </c>
      <c r="I1" t="s">
        <v>44</v>
      </c>
      <c r="J1" t="s">
        <v>65</v>
      </c>
      <c r="K1" t="s">
        <v>72</v>
      </c>
      <c r="L1" t="s">
        <v>45</v>
      </c>
      <c r="M1" t="s">
        <v>46</v>
      </c>
      <c r="N1" t="s">
        <v>73</v>
      </c>
      <c r="O1" t="s">
        <v>74</v>
      </c>
      <c r="P1" t="s">
        <v>75</v>
      </c>
      <c r="Q1" t="s">
        <v>52</v>
      </c>
      <c r="R1" t="s">
        <v>53</v>
      </c>
      <c r="S1" t="s">
        <v>66</v>
      </c>
      <c r="T1" t="s">
        <v>67</v>
      </c>
      <c r="U1" t="s">
        <v>47</v>
      </c>
      <c r="V1" t="s">
        <v>76</v>
      </c>
      <c r="W1" t="s">
        <v>48</v>
      </c>
      <c r="X1" t="s">
        <v>68</v>
      </c>
      <c r="Y1" t="s">
        <v>54</v>
      </c>
      <c r="Z1" t="s">
        <v>69</v>
      </c>
      <c r="AA1" t="s">
        <v>77</v>
      </c>
      <c r="AB1" t="s">
        <v>70</v>
      </c>
      <c r="AC1" t="s">
        <v>49</v>
      </c>
      <c r="AD1" t="s">
        <v>55</v>
      </c>
    </row>
    <row r="2" spans="1:31">
      <c r="A2">
        <v>785.57</v>
      </c>
      <c r="B2" t="s">
        <v>17</v>
      </c>
      <c r="C2">
        <v>0.10383384168822604</v>
      </c>
      <c r="D2">
        <v>0.71259485259139743</v>
      </c>
      <c r="E2">
        <v>0.78795921500078681</v>
      </c>
      <c r="F2">
        <v>0.96982662968100575</v>
      </c>
      <c r="G2">
        <v>0.18366535067332243</v>
      </c>
      <c r="H2">
        <v>0.15224108298336381</v>
      </c>
      <c r="I2">
        <v>0.1632118545330955</v>
      </c>
      <c r="J2">
        <v>0.20530688402972203</v>
      </c>
      <c r="K2">
        <v>1.4534409662727616E-2</v>
      </c>
      <c r="L2">
        <v>3.9278344988221844E-2</v>
      </c>
      <c r="M2">
        <v>0.2998682319242254</v>
      </c>
      <c r="N2">
        <v>2.7520113957972898E-2</v>
      </c>
      <c r="O2">
        <v>1.5643458400631732E-2</v>
      </c>
      <c r="P2">
        <v>0.14358258916863875</v>
      </c>
      <c r="Q2">
        <v>0.63873079889797824</v>
      </c>
      <c r="R2">
        <v>1.6432628299218244</v>
      </c>
      <c r="S2">
        <v>0.14356131842013278</v>
      </c>
      <c r="T2">
        <v>0.11498164426076389</v>
      </c>
      <c r="U2">
        <v>0.43757835927962224</v>
      </c>
      <c r="V2">
        <v>1.5991005539960138E-2</v>
      </c>
      <c r="W2">
        <v>3.329703454809009E-2</v>
      </c>
      <c r="X2">
        <v>4.7218636676413218E-2</v>
      </c>
      <c r="Y2">
        <v>0.59091009647151049</v>
      </c>
      <c r="Z2">
        <v>0.15032128144407991</v>
      </c>
      <c r="AA2">
        <v>3.7951386140548028E-2</v>
      </c>
      <c r="AB2">
        <v>0.25737971377367425</v>
      </c>
      <c r="AC2">
        <v>0.11591622289529524</v>
      </c>
      <c r="AD2">
        <v>0.19592929399018005</v>
      </c>
      <c r="AE2">
        <v>0.93926805645012323</v>
      </c>
    </row>
    <row r="3" spans="1:31">
      <c r="A3">
        <v>887.26</v>
      </c>
      <c r="B3" t="s">
        <v>23</v>
      </c>
      <c r="C3">
        <v>2.9411268303931478E-2</v>
      </c>
      <c r="D3">
        <v>0.11404154230574649</v>
      </c>
      <c r="E3">
        <v>0.27718582161125188</v>
      </c>
      <c r="F3">
        <v>0.31265690033693427</v>
      </c>
      <c r="G3">
        <v>4.3205443021282472E-2</v>
      </c>
      <c r="H3">
        <v>4.3840173941750986E-2</v>
      </c>
      <c r="I3">
        <v>4.4029094955876945E-2</v>
      </c>
      <c r="J3">
        <v>9.2932672700489133E-2</v>
      </c>
      <c r="K3">
        <v>1.5259369722956773E-2</v>
      </c>
      <c r="L3">
        <v>2.7695258783608918E-2</v>
      </c>
      <c r="M3">
        <v>0.11918814904313527</v>
      </c>
      <c r="N3">
        <v>2.5990346116972683E-2</v>
      </c>
      <c r="O3">
        <v>6.3843591334396353E-3</v>
      </c>
      <c r="P3">
        <v>3.4020652947887642E-2</v>
      </c>
      <c r="Q3">
        <v>0.15635989110867191</v>
      </c>
      <c r="R3">
        <v>0.28240796377366867</v>
      </c>
      <c r="S3">
        <v>0.11580767830819028</v>
      </c>
      <c r="T3">
        <v>0.1182875344863796</v>
      </c>
      <c r="U3">
        <v>0.20221828805400138</v>
      </c>
      <c r="V3">
        <v>1.2245659259061105E-2</v>
      </c>
      <c r="W3">
        <v>0.13953451252223453</v>
      </c>
      <c r="X3">
        <v>2.5597701269401175E-2</v>
      </c>
      <c r="Y3">
        <v>0.39012963857886729</v>
      </c>
      <c r="Z3">
        <v>0.1414596651962198</v>
      </c>
      <c r="AA3">
        <v>2.3027833723974298E-2</v>
      </c>
      <c r="AB3">
        <v>0.10236541040618218</v>
      </c>
      <c r="AC3">
        <v>0.12177852952990144</v>
      </c>
      <c r="AD3">
        <v>9.5957829498736713E-2</v>
      </c>
      <c r="AE3">
        <v>0.22194504090143033</v>
      </c>
    </row>
    <row r="4" spans="1:31">
      <c r="A4">
        <v>989.73</v>
      </c>
      <c r="B4" t="s">
        <v>26</v>
      </c>
      <c r="C4">
        <v>2.724681403255394E-3</v>
      </c>
      <c r="D4">
        <v>2.3076050175914967E-2</v>
      </c>
      <c r="E4">
        <v>1.0081459098612333E-2</v>
      </c>
      <c r="F4">
        <v>0.19150856599078306</v>
      </c>
      <c r="G4">
        <v>7.0365798133481261E-3</v>
      </c>
      <c r="H4">
        <v>5.466832766441985E-3</v>
      </c>
      <c r="I4">
        <v>1.1821397839314771E-2</v>
      </c>
      <c r="J4">
        <v>1.8694997507447374E-2</v>
      </c>
      <c r="K4">
        <v>3.0267849170164526E-3</v>
      </c>
      <c r="L4">
        <v>2.1980628351347158E-2</v>
      </c>
      <c r="M4">
        <v>0.14905247319844148</v>
      </c>
      <c r="N4">
        <v>1.2187715926837824E-2</v>
      </c>
      <c r="O4">
        <v>1.2050813620720603E-3</v>
      </c>
      <c r="P4">
        <v>3.7276307054454214E-2</v>
      </c>
      <c r="Q4">
        <v>5.261237632824696E-2</v>
      </c>
      <c r="R4">
        <v>0.14008506944547</v>
      </c>
      <c r="S4">
        <v>4.5543968945361439E-2</v>
      </c>
      <c r="T4">
        <v>1.6362060657671627E-2</v>
      </c>
      <c r="U4">
        <v>0.13337646571255571</v>
      </c>
      <c r="V4">
        <v>3.2265685297382016E-3</v>
      </c>
      <c r="W4">
        <v>9.8908591282251355E-3</v>
      </c>
      <c r="X4">
        <v>2.2887993406844463E-2</v>
      </c>
      <c r="Y4">
        <v>4.2239148596404368E-2</v>
      </c>
      <c r="Z4">
        <v>5.8044943609822409E-2</v>
      </c>
      <c r="AA4">
        <v>1.4002879586275272E-2</v>
      </c>
      <c r="AB4">
        <v>8.2697707900698358E-2</v>
      </c>
      <c r="AC4">
        <v>6.0175286418461843E-2</v>
      </c>
      <c r="AD4">
        <v>0.28791162526064146</v>
      </c>
      <c r="AE4">
        <v>0.13850568755162015</v>
      </c>
    </row>
    <row r="5" spans="1:31">
      <c r="A5">
        <v>1091.76</v>
      </c>
      <c r="B5" t="s">
        <v>25</v>
      </c>
      <c r="C5">
        <v>6.5204688174873163E-3</v>
      </c>
      <c r="D5">
        <v>2.4328867318486477E-2</v>
      </c>
      <c r="E5">
        <v>2.95805064681951E-2</v>
      </c>
      <c r="F5">
        <v>0.20201315496808855</v>
      </c>
      <c r="G5">
        <v>2.7068935700315544E-2</v>
      </c>
      <c r="H5">
        <v>1.1669072700812747E-2</v>
      </c>
      <c r="I5">
        <v>2.8997120814714516E-2</v>
      </c>
      <c r="J5">
        <v>4.8469675563441374E-2</v>
      </c>
      <c r="K5">
        <v>0</v>
      </c>
      <c r="L5">
        <v>0</v>
      </c>
      <c r="M5">
        <v>0.22196799548908977</v>
      </c>
      <c r="N5">
        <v>1.4831346536121113E-2</v>
      </c>
      <c r="O5">
        <v>8.5530093553778334E-3</v>
      </c>
      <c r="P5">
        <v>2.9226997471600919E-2</v>
      </c>
      <c r="Q5">
        <v>3.3247172254028234E-2</v>
      </c>
      <c r="R5">
        <v>0</v>
      </c>
      <c r="S5">
        <v>1.7690414406047541E-2</v>
      </c>
      <c r="T5">
        <v>2.3457409400756572E-2</v>
      </c>
      <c r="U5">
        <v>0.23936176028881295</v>
      </c>
      <c r="V5">
        <v>1.8780143501730265E-3</v>
      </c>
      <c r="W5">
        <v>9.1359035819697891E-3</v>
      </c>
      <c r="X5">
        <v>2.0297607218185985E-2</v>
      </c>
      <c r="Y5">
        <v>0.17726421991041372</v>
      </c>
      <c r="Z5">
        <v>2.3865247559746724E-2</v>
      </c>
      <c r="AA5">
        <v>1.0340580962026507E-2</v>
      </c>
      <c r="AB5">
        <v>7.7580312306684981E-2</v>
      </c>
      <c r="AC5">
        <v>5.3260940948559064E-2</v>
      </c>
      <c r="AD5">
        <v>3.5579736594003236E-2</v>
      </c>
      <c r="AE5">
        <v>0.16526978566013009</v>
      </c>
    </row>
    <row r="6" spans="1:31">
      <c r="A6">
        <v>798.37</v>
      </c>
      <c r="B6" t="s">
        <v>20</v>
      </c>
      <c r="C6">
        <v>0</v>
      </c>
      <c r="D6">
        <v>1.3415021531361964E-2</v>
      </c>
      <c r="E6">
        <v>1.5517564300734237E-2</v>
      </c>
      <c r="F6">
        <v>0.11700331375383677</v>
      </c>
      <c r="G6">
        <v>4.2345886656336137E-2</v>
      </c>
      <c r="H6">
        <v>0</v>
      </c>
      <c r="I6">
        <v>0</v>
      </c>
      <c r="J6">
        <v>0</v>
      </c>
      <c r="K6">
        <v>0</v>
      </c>
      <c r="L6">
        <v>0</v>
      </c>
      <c r="M6">
        <v>0.24154935604223446</v>
      </c>
      <c r="N6">
        <v>0</v>
      </c>
      <c r="O6">
        <v>0</v>
      </c>
      <c r="P6">
        <v>5.5984476740959299E-2</v>
      </c>
      <c r="Q6">
        <v>0</v>
      </c>
      <c r="R6">
        <v>0</v>
      </c>
      <c r="S6">
        <v>0</v>
      </c>
      <c r="T6">
        <v>0</v>
      </c>
      <c r="U6">
        <v>0.30501683712661165</v>
      </c>
      <c r="V6">
        <v>0</v>
      </c>
      <c r="W6">
        <v>0</v>
      </c>
      <c r="X6">
        <v>4.0549373107927493E-2</v>
      </c>
      <c r="Y6">
        <v>0</v>
      </c>
      <c r="Z6">
        <v>0</v>
      </c>
      <c r="AA6">
        <v>0</v>
      </c>
      <c r="AB6">
        <v>6.032780246913249E-2</v>
      </c>
      <c r="AC6">
        <v>1.5260037975579633E-2</v>
      </c>
      <c r="AD6">
        <v>1.8226291717157179E-2</v>
      </c>
      <c r="AE6">
        <v>0.24173276480951247</v>
      </c>
    </row>
    <row r="7" spans="1:31">
      <c r="A7">
        <v>866.23</v>
      </c>
      <c r="B7" t="s">
        <v>31</v>
      </c>
      <c r="C7">
        <v>0</v>
      </c>
      <c r="D7">
        <v>0</v>
      </c>
      <c r="E7">
        <v>0</v>
      </c>
      <c r="F7">
        <v>3.872145657643055E-3</v>
      </c>
      <c r="G7">
        <v>7.2445789658290329E-3</v>
      </c>
      <c r="H7">
        <v>0</v>
      </c>
      <c r="I7">
        <v>0</v>
      </c>
      <c r="J7">
        <v>0</v>
      </c>
      <c r="K7">
        <v>0</v>
      </c>
      <c r="L7">
        <v>0</v>
      </c>
      <c r="M7">
        <v>1.9230305783752382E-2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4.8709475494343041E-3</v>
      </c>
    </row>
    <row r="8" spans="1:31">
      <c r="A8">
        <v>951.55</v>
      </c>
      <c r="B8" t="s">
        <v>29</v>
      </c>
      <c r="C8">
        <v>0</v>
      </c>
      <c r="D8">
        <v>2.6673043224068388E-3</v>
      </c>
      <c r="E8">
        <v>0</v>
      </c>
      <c r="F8">
        <v>3.4580054193257832E-2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1.2185313917606929E-2</v>
      </c>
      <c r="N8">
        <v>0</v>
      </c>
      <c r="O8">
        <v>0</v>
      </c>
      <c r="P8">
        <v>0</v>
      </c>
      <c r="Q8">
        <v>1.1826655669376362E-2</v>
      </c>
      <c r="R8">
        <v>0</v>
      </c>
      <c r="S8">
        <v>0</v>
      </c>
      <c r="T8">
        <v>0</v>
      </c>
      <c r="U8">
        <v>5.8216194465445887E-3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5.5607274082185767E-3</v>
      </c>
      <c r="AC8">
        <v>0</v>
      </c>
      <c r="AD8">
        <v>0</v>
      </c>
      <c r="AE8">
        <v>6.7336909441077213E-3</v>
      </c>
    </row>
    <row r="9" spans="1:31">
      <c r="A9">
        <v>566.45000000000005</v>
      </c>
      <c r="B9" t="s">
        <v>109</v>
      </c>
      <c r="C9">
        <v>0</v>
      </c>
      <c r="D9">
        <v>0.18671765614045324</v>
      </c>
      <c r="E9">
        <v>0.17255397617988805</v>
      </c>
      <c r="F9">
        <v>0.18796183551619897</v>
      </c>
      <c r="G9">
        <v>1.3759523862481911E-2</v>
      </c>
      <c r="H9">
        <v>0</v>
      </c>
      <c r="I9">
        <v>0</v>
      </c>
      <c r="J9">
        <v>0</v>
      </c>
      <c r="K9">
        <v>0</v>
      </c>
      <c r="L9">
        <v>0</v>
      </c>
      <c r="M9">
        <v>5.7263430134201966E-2</v>
      </c>
      <c r="N9">
        <v>0</v>
      </c>
      <c r="O9">
        <v>0</v>
      </c>
      <c r="P9">
        <v>1.701723707255952E-3</v>
      </c>
      <c r="Q9">
        <v>0.28699715454046976</v>
      </c>
      <c r="R9">
        <v>0.27495404069236934</v>
      </c>
      <c r="S9">
        <v>0</v>
      </c>
      <c r="T9">
        <v>4.6023742216143651E-4</v>
      </c>
      <c r="U9">
        <v>7.1688462930731792E-2</v>
      </c>
      <c r="V9">
        <v>0</v>
      </c>
      <c r="W9">
        <v>1.7157889968719954E-2</v>
      </c>
      <c r="X9">
        <v>0</v>
      </c>
      <c r="Y9">
        <v>0.25784741090947022</v>
      </c>
      <c r="Z9">
        <v>2.9839453607138976E-3</v>
      </c>
      <c r="AA9">
        <v>0</v>
      </c>
      <c r="AB9">
        <v>2.6448116937226006E-2</v>
      </c>
      <c r="AC9">
        <v>3.7944463957709112E-3</v>
      </c>
      <c r="AD9">
        <v>0.26597187934749411</v>
      </c>
      <c r="AE9">
        <v>4.0760349733359742E-2</v>
      </c>
    </row>
    <row r="10" spans="1:31">
      <c r="A10">
        <v>653.45000000000005</v>
      </c>
      <c r="B10" t="s">
        <v>110</v>
      </c>
      <c r="C10">
        <v>1.0765709974887712E-2</v>
      </c>
      <c r="D10">
        <v>0.30674885482906389</v>
      </c>
      <c r="E10">
        <v>0.35168126619808315</v>
      </c>
      <c r="F10">
        <v>0.20002312666599276</v>
      </c>
      <c r="G10">
        <v>0.11220034906954116</v>
      </c>
      <c r="H10">
        <v>1.2270201584129573E-2</v>
      </c>
      <c r="I10">
        <v>9.7388996393349803E-2</v>
      </c>
      <c r="J10">
        <v>0.12274724456522851</v>
      </c>
      <c r="K10">
        <v>2.8318816562753504E-2</v>
      </c>
      <c r="L10">
        <v>3.3147273181004806E-2</v>
      </c>
      <c r="M10">
        <v>0.10030144529040926</v>
      </c>
      <c r="N10">
        <v>4.2573637849550011E-2</v>
      </c>
      <c r="O10">
        <v>4.0293283888735036E-2</v>
      </c>
      <c r="P10">
        <v>1.0537715327934702E-2</v>
      </c>
      <c r="Q10">
        <v>1.1724799460244062</v>
      </c>
      <c r="R10">
        <v>0.65521514426941552</v>
      </c>
      <c r="S10">
        <v>9.5985852460352211E-2</v>
      </c>
      <c r="T10">
        <v>3.344272103278511E-2</v>
      </c>
      <c r="U10">
        <v>8.1515449557931857E-2</v>
      </c>
      <c r="V10">
        <v>3.0387138737097412E-2</v>
      </c>
      <c r="W10">
        <v>0.23727009284552372</v>
      </c>
      <c r="X10">
        <v>9.5337091964845504E-3</v>
      </c>
      <c r="Y10">
        <v>0.59540788965843272</v>
      </c>
      <c r="Z10">
        <v>6.4119133027358097E-2</v>
      </c>
      <c r="AA10">
        <v>4.8787840192819114E-2</v>
      </c>
      <c r="AB10">
        <v>2.7362513331082836E-2</v>
      </c>
      <c r="AC10">
        <v>0.21560405037689556</v>
      </c>
      <c r="AD10">
        <v>0.52470662710167926</v>
      </c>
      <c r="AE10">
        <v>5.5228307314655459E-2</v>
      </c>
    </row>
    <row r="11" spans="1:31">
      <c r="A11">
        <v>581.44000000000005</v>
      </c>
      <c r="B11" t="s">
        <v>16</v>
      </c>
      <c r="C11">
        <v>0.51407550820283299</v>
      </c>
      <c r="D11">
        <v>3.36335957542622</v>
      </c>
      <c r="E11">
        <v>3.8786270182474887</v>
      </c>
      <c r="F11">
        <v>2.0151333015640316</v>
      </c>
      <c r="G11">
        <v>0.90304224885201057</v>
      </c>
      <c r="H11">
        <v>0.90384175261863797</v>
      </c>
      <c r="I11">
        <v>0.88729802970410421</v>
      </c>
      <c r="J11">
        <v>0.93858748489134969</v>
      </c>
      <c r="K11">
        <v>1.0677697098054129</v>
      </c>
      <c r="L11">
        <v>2.7567393363914023</v>
      </c>
      <c r="M11">
        <v>0.67760281442507264</v>
      </c>
      <c r="N11">
        <v>0.88213220549607119</v>
      </c>
      <c r="O11">
        <v>0.98557586005108522</v>
      </c>
      <c r="P11">
        <v>0.46118088248257816</v>
      </c>
      <c r="Q11">
        <v>7.0815869998731928</v>
      </c>
      <c r="R11">
        <v>13.655068077362642</v>
      </c>
      <c r="S11">
        <v>1.2319875369987572</v>
      </c>
      <c r="T11">
        <v>1.3336141251450422</v>
      </c>
      <c r="U11">
        <v>0.70376479970932282</v>
      </c>
      <c r="V11">
        <v>0.88614184928826745</v>
      </c>
      <c r="W11">
        <v>0.77792230427489917</v>
      </c>
      <c r="X11">
        <v>1.0232609157005264</v>
      </c>
      <c r="Y11">
        <v>3.213859110997805</v>
      </c>
      <c r="Z11">
        <v>1.0443180066246602</v>
      </c>
      <c r="AA11">
        <v>0.77593190862093497</v>
      </c>
      <c r="AB11">
        <v>0.73124347312831284</v>
      </c>
      <c r="AC11">
        <v>0.9513480866386933</v>
      </c>
      <c r="AD11">
        <v>3.2587070412101222</v>
      </c>
      <c r="AE11">
        <v>2.3573598316830475</v>
      </c>
    </row>
    <row r="12" spans="1:31">
      <c r="A12">
        <v>668.52</v>
      </c>
      <c r="B12" t="s">
        <v>111</v>
      </c>
      <c r="C12">
        <v>0.195587469953446</v>
      </c>
      <c r="D12">
        <v>1.5883668832352913</v>
      </c>
      <c r="E12">
        <v>1.4322457717982826</v>
      </c>
      <c r="F12">
        <v>1.962228432465557</v>
      </c>
      <c r="G12">
        <v>0.55107229845145289</v>
      </c>
      <c r="H12">
        <v>0.34203476801872174</v>
      </c>
      <c r="I12">
        <v>0.42488622661976438</v>
      </c>
      <c r="J12">
        <v>0.24389890113095511</v>
      </c>
      <c r="K12">
        <v>2.9059075961956071E-2</v>
      </c>
      <c r="L12">
        <v>6.8604081141825479E-2</v>
      </c>
      <c r="M12">
        <v>0.48788504156885487</v>
      </c>
      <c r="N12">
        <v>5.2485605755781685E-2</v>
      </c>
      <c r="O12">
        <v>2.8386062836557761E-2</v>
      </c>
      <c r="P12">
        <v>0.21082115267953228</v>
      </c>
      <c r="Q12">
        <v>2.3036423084202782</v>
      </c>
      <c r="R12">
        <v>2.3787559584994278</v>
      </c>
      <c r="S12">
        <v>0.19589139140429021</v>
      </c>
      <c r="T12">
        <v>0.15707829886064387</v>
      </c>
      <c r="U12">
        <v>0.73895908466724047</v>
      </c>
      <c r="V12">
        <v>4.9969709861668543E-2</v>
      </c>
      <c r="W12">
        <v>0.15249695554245596</v>
      </c>
      <c r="X12">
        <v>0.13004863099707617</v>
      </c>
      <c r="Y12">
        <v>2.69718781814835</v>
      </c>
      <c r="Z12">
        <v>0.19326109364116081</v>
      </c>
      <c r="AA12">
        <v>1.6306156170227088E-2</v>
      </c>
      <c r="AB12">
        <v>0.4290633480992711</v>
      </c>
      <c r="AC12">
        <v>0.33893032120838612</v>
      </c>
      <c r="AD12">
        <v>1.3596325349917844</v>
      </c>
      <c r="AE12">
        <v>1.1411501056762055</v>
      </c>
    </row>
    <row r="13" spans="1:31">
      <c r="A13">
        <v>755.62</v>
      </c>
      <c r="B13" t="s">
        <v>112</v>
      </c>
      <c r="C13">
        <v>2.1834036906398787E-2</v>
      </c>
      <c r="D13">
        <v>0.38696456751745839</v>
      </c>
      <c r="E13">
        <v>0.38344081963481685</v>
      </c>
      <c r="F13">
        <v>0.38232858617691801</v>
      </c>
      <c r="G13">
        <v>0.15543868123159818</v>
      </c>
      <c r="H13">
        <v>9.6394080303739596E-2</v>
      </c>
      <c r="I13">
        <v>0.15314687395248502</v>
      </c>
      <c r="J13">
        <v>4.3322095530406335E-2</v>
      </c>
      <c r="K13">
        <v>1.1248895368168796E-2</v>
      </c>
      <c r="L13">
        <v>3.9463898754531587E-2</v>
      </c>
      <c r="M13">
        <v>0.1930908160684906</v>
      </c>
      <c r="N13">
        <v>1.6641720794181331E-2</v>
      </c>
      <c r="O13">
        <v>2.3980218986569828E-3</v>
      </c>
      <c r="P13">
        <v>8.0671546968588734E-2</v>
      </c>
      <c r="Q13">
        <v>0.15775775999816169</v>
      </c>
      <c r="R13">
        <v>0.29827710545719383</v>
      </c>
      <c r="S13">
        <v>4.4076247086224082E-2</v>
      </c>
      <c r="T13">
        <v>3.6568188216359279E-2</v>
      </c>
      <c r="U13">
        <v>0.15220628157112978</v>
      </c>
      <c r="V13">
        <v>2.0367822515332283E-3</v>
      </c>
      <c r="W13">
        <v>2.2634910403642509E-2</v>
      </c>
      <c r="X13">
        <v>3.2948460798491563E-2</v>
      </c>
      <c r="Y13">
        <v>5.534557916063651E-2</v>
      </c>
      <c r="Z13">
        <v>2.3109943315333389E-2</v>
      </c>
      <c r="AA13">
        <v>2.197122674202228E-3</v>
      </c>
      <c r="AB13">
        <v>0.18683603073208599</v>
      </c>
      <c r="AC13">
        <v>1.3489073052659355E-2</v>
      </c>
      <c r="AD13">
        <v>8.0042381854226699E-2</v>
      </c>
      <c r="AE13">
        <v>5.9371737352562341E-2</v>
      </c>
    </row>
    <row r="14" spans="1:31">
      <c r="A14">
        <v>683.55</v>
      </c>
      <c r="B14" t="s">
        <v>19</v>
      </c>
      <c r="C14">
        <v>8.1006185177672912E-2</v>
      </c>
      <c r="D14">
        <v>1</v>
      </c>
      <c r="E14">
        <v>1</v>
      </c>
      <c r="F14">
        <v>1</v>
      </c>
      <c r="G14">
        <v>0.26091265239108286</v>
      </c>
      <c r="H14">
        <v>0.17397962526825639</v>
      </c>
      <c r="I14">
        <v>0.22621443085272852</v>
      </c>
      <c r="J14">
        <v>0.13111077757470621</v>
      </c>
      <c r="K14">
        <v>5.7686855466543051E-3</v>
      </c>
      <c r="L14">
        <v>3.6672348883669451E-2</v>
      </c>
      <c r="M14">
        <v>0.24509151099340404</v>
      </c>
      <c r="N14">
        <v>4.490569739067056E-2</v>
      </c>
      <c r="O14">
        <v>1.8399777345787068E-2</v>
      </c>
      <c r="P14">
        <v>0.10801167113054821</v>
      </c>
      <c r="Q14">
        <v>1</v>
      </c>
      <c r="R14">
        <v>1</v>
      </c>
      <c r="S14">
        <v>0.14999164348494723</v>
      </c>
      <c r="T14">
        <v>8.9269479164696894E-2</v>
      </c>
      <c r="U14">
        <v>0.22366901011412457</v>
      </c>
      <c r="V14">
        <v>1.135101944021771E-2</v>
      </c>
      <c r="W14">
        <v>4.2163921515693342E-2</v>
      </c>
      <c r="X14">
        <v>2.7438539377540733E-2</v>
      </c>
      <c r="Y14">
        <v>1</v>
      </c>
      <c r="Z14">
        <v>0.10870566613519629</v>
      </c>
      <c r="AA14">
        <v>1.3375693717565088E-2</v>
      </c>
      <c r="AB14">
        <v>0.25214313947887473</v>
      </c>
      <c r="AC14">
        <v>9.1874606799937558E-2</v>
      </c>
      <c r="AD14">
        <v>1</v>
      </c>
      <c r="AE14">
        <v>0.55059151153686681</v>
      </c>
    </row>
    <row r="15" spans="1:31">
      <c r="A15">
        <v>770.63</v>
      </c>
      <c r="B15" t="s">
        <v>113</v>
      </c>
      <c r="C15">
        <v>0.12355707954140463</v>
      </c>
      <c r="D15">
        <v>1.1329415710518862</v>
      </c>
      <c r="E15">
        <v>1.2588652084469536</v>
      </c>
      <c r="F15">
        <v>1.099412006121524</v>
      </c>
      <c r="G15">
        <v>0.23041878758643558</v>
      </c>
      <c r="H15">
        <v>0.38949070090327692</v>
      </c>
      <c r="I15">
        <v>0.35565536329324438</v>
      </c>
      <c r="J15">
        <v>0.16021932003310738</v>
      </c>
      <c r="K15">
        <v>1.5496605228472767E-2</v>
      </c>
      <c r="L15">
        <v>4.5206342501159215E-2</v>
      </c>
      <c r="M15">
        <v>0.23949898801517552</v>
      </c>
      <c r="N15">
        <v>4.7522942022292011E-3</v>
      </c>
      <c r="O15">
        <v>1.1707150092769441E-2</v>
      </c>
      <c r="P15">
        <v>0.13182716669584768</v>
      </c>
      <c r="Q15">
        <v>0.4155271925916289</v>
      </c>
      <c r="R15">
        <v>0.6578050246888103</v>
      </c>
      <c r="S15">
        <v>0.2363054620061201</v>
      </c>
      <c r="T15">
        <v>0.11060041975003694</v>
      </c>
      <c r="U15">
        <v>0.20149464359490935</v>
      </c>
      <c r="V15">
        <v>9.2000069791121505E-2</v>
      </c>
      <c r="W15">
        <v>0.35954365191415216</v>
      </c>
      <c r="X15">
        <v>5.3810515780489093E-2</v>
      </c>
      <c r="Y15">
        <v>1.5081944764302886</v>
      </c>
      <c r="Z15">
        <v>0.10710346825019008</v>
      </c>
      <c r="AA15">
        <v>1.7728779723992838E-2</v>
      </c>
      <c r="AB15">
        <v>0.32220896822260747</v>
      </c>
      <c r="AC15">
        <v>0.58131917560773294</v>
      </c>
      <c r="AD15">
        <v>0.61070447568594921</v>
      </c>
      <c r="AE15">
        <v>0.4877630257849726</v>
      </c>
    </row>
    <row r="16" spans="1:31">
      <c r="A16">
        <v>857.71</v>
      </c>
      <c r="B16" t="s">
        <v>114</v>
      </c>
      <c r="C16">
        <v>2.5948487950693395E-2</v>
      </c>
      <c r="D16">
        <v>0.33244917163463589</v>
      </c>
      <c r="E16">
        <v>0.46278668070146339</v>
      </c>
      <c r="F16">
        <v>0.83153953506222456</v>
      </c>
      <c r="G16">
        <v>5.9835462039168882E-2</v>
      </c>
      <c r="H16">
        <v>0.10828288208311536</v>
      </c>
      <c r="I16">
        <v>0.10036676659234237</v>
      </c>
      <c r="J16">
        <v>0.14073888516379277</v>
      </c>
      <c r="K16">
        <v>1.7887043269846185E-2</v>
      </c>
      <c r="L16">
        <v>2.6101980469601268E-2</v>
      </c>
      <c r="M16">
        <v>0.16547816561677373</v>
      </c>
      <c r="N16">
        <v>5.4099483962886184E-2</v>
      </c>
      <c r="O16">
        <v>2.3010161269997404E-2</v>
      </c>
      <c r="P16">
        <v>9.9649371978779891E-2</v>
      </c>
      <c r="Q16">
        <v>1.1164470370422279</v>
      </c>
      <c r="R16">
        <v>0.58379412036207634</v>
      </c>
      <c r="S16">
        <v>0.25594967913546679</v>
      </c>
      <c r="T16">
        <v>0.15514741897515402</v>
      </c>
      <c r="U16">
        <v>0.12934658199062993</v>
      </c>
      <c r="V16">
        <v>2.5026121172360753E-2</v>
      </c>
      <c r="W16">
        <v>9.9945280607147982E-2</v>
      </c>
      <c r="X16">
        <v>0.12875671839178626</v>
      </c>
      <c r="Y16">
        <v>0.72505912140235651</v>
      </c>
      <c r="Z16">
        <v>0.15950447760426301</v>
      </c>
      <c r="AA16">
        <v>3.8404143958750275E-2</v>
      </c>
      <c r="AB16">
        <v>0.33354199459193062</v>
      </c>
      <c r="AC16">
        <v>6.5414183923018288E-2</v>
      </c>
      <c r="AD16">
        <v>0.54629435445165087</v>
      </c>
      <c r="AE16">
        <v>0.29974131134317544</v>
      </c>
    </row>
    <row r="17" spans="1:31">
      <c r="A17">
        <v>872.68</v>
      </c>
      <c r="B17" t="s">
        <v>115</v>
      </c>
      <c r="C17">
        <v>1.1467176780301564E-2</v>
      </c>
      <c r="D17">
        <v>3.3185927826656893E-2</v>
      </c>
      <c r="E17">
        <v>2.9467741435445786E-2</v>
      </c>
      <c r="F17">
        <v>7.5348418400116232E-2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1.0700410311930553E-2</v>
      </c>
      <c r="N17">
        <v>0</v>
      </c>
      <c r="O17">
        <v>0</v>
      </c>
      <c r="P17">
        <v>0</v>
      </c>
      <c r="Q17">
        <v>1.3357093698016595E-2</v>
      </c>
      <c r="R17">
        <v>0.63619665328012254</v>
      </c>
      <c r="S17">
        <v>0</v>
      </c>
      <c r="T17">
        <v>1.3229294087063151E-3</v>
      </c>
      <c r="U17">
        <v>0</v>
      </c>
      <c r="V17">
        <v>0</v>
      </c>
      <c r="W17">
        <v>0</v>
      </c>
      <c r="X17">
        <v>0</v>
      </c>
      <c r="Y17">
        <v>5.4357400791987413E-2</v>
      </c>
      <c r="Z17">
        <v>7.8729351329042144E-2</v>
      </c>
      <c r="AA17">
        <v>6.1083371876402169E-3</v>
      </c>
      <c r="AB17">
        <v>1.2358658629412329E-2</v>
      </c>
      <c r="AC17">
        <v>2.8234811908499201E-2</v>
      </c>
      <c r="AD17">
        <v>6.0296136461452481E-2</v>
      </c>
      <c r="AE17">
        <v>4.172274093005017E-2</v>
      </c>
    </row>
    <row r="18" spans="1:31">
      <c r="A18">
        <v>959.76</v>
      </c>
      <c r="B18" t="s">
        <v>116</v>
      </c>
      <c r="C18">
        <v>3.5503517751768274E-3</v>
      </c>
      <c r="D18">
        <v>5.3882760734183827E-2</v>
      </c>
      <c r="E18">
        <v>6.9067713245765203E-2</v>
      </c>
      <c r="F18">
        <v>0.26514274998440152</v>
      </c>
      <c r="G18">
        <v>1.2306907242745189E-2</v>
      </c>
      <c r="H18">
        <v>5.3544729601000141E-3</v>
      </c>
      <c r="I18">
        <v>0</v>
      </c>
      <c r="J18">
        <v>2.4477419904327623E-2</v>
      </c>
      <c r="K18">
        <v>0</v>
      </c>
      <c r="L18">
        <v>0</v>
      </c>
      <c r="M18">
        <v>3.2465655047472619E-2</v>
      </c>
      <c r="N18">
        <v>1.2878383782656199E-2</v>
      </c>
      <c r="O18">
        <v>5.4975943776077469E-3</v>
      </c>
      <c r="P18">
        <v>1.6809060112434687E-2</v>
      </c>
      <c r="Q18">
        <v>0.13201115084692744</v>
      </c>
      <c r="R18">
        <v>0.48266406343019203</v>
      </c>
      <c r="S18">
        <v>5.0970920094874347E-2</v>
      </c>
      <c r="T18">
        <v>1.0968492389709541E-2</v>
      </c>
      <c r="U18">
        <v>7.3086827169398143E-3</v>
      </c>
      <c r="V18">
        <v>1.2739841825804912E-3</v>
      </c>
      <c r="W18">
        <v>1.2746086189252905E-2</v>
      </c>
      <c r="X18">
        <v>1.5635945688115334E-2</v>
      </c>
      <c r="Y18">
        <v>0.26015171827182482</v>
      </c>
      <c r="Z18">
        <v>9.037203314675378E-2</v>
      </c>
      <c r="AA18">
        <v>8.7989810093888395E-3</v>
      </c>
      <c r="AB18">
        <v>3.8694289347444302E-2</v>
      </c>
      <c r="AC18">
        <v>2.2364935467568358E-2</v>
      </c>
      <c r="AD18">
        <v>0.33095364965966118</v>
      </c>
      <c r="AE18">
        <v>0.13929889996218892</v>
      </c>
    </row>
    <row r="19" spans="1:31">
      <c r="A19">
        <v>842.72</v>
      </c>
      <c r="B19" t="s">
        <v>117</v>
      </c>
      <c r="C19">
        <v>0</v>
      </c>
      <c r="D19">
        <v>4.3106111061361564E-2</v>
      </c>
      <c r="E19">
        <v>4.969061232605888E-3</v>
      </c>
      <c r="F19">
        <v>5.9329243233124371E-2</v>
      </c>
      <c r="G19">
        <v>2.6511600809950024E-3</v>
      </c>
      <c r="H19">
        <v>7.8983552777377175E-3</v>
      </c>
      <c r="I19">
        <v>2.7632205112597102E-3</v>
      </c>
      <c r="J19">
        <v>7.4714071964878795E-2</v>
      </c>
      <c r="K19">
        <v>0</v>
      </c>
      <c r="L19">
        <v>0</v>
      </c>
      <c r="M19">
        <v>3.0754574619559282E-2</v>
      </c>
      <c r="N19">
        <v>3.2979570274770087E-3</v>
      </c>
      <c r="O19">
        <v>0</v>
      </c>
      <c r="P19">
        <v>8.1768371380083037E-3</v>
      </c>
      <c r="Q19">
        <v>8.9580987382726879E-2</v>
      </c>
      <c r="R19">
        <v>3.0604828686335857E-2</v>
      </c>
      <c r="S19">
        <v>4.806219839865733E-2</v>
      </c>
      <c r="T19">
        <v>3.2288730905116088E-2</v>
      </c>
      <c r="U19">
        <v>1.5533130772290807E-2</v>
      </c>
      <c r="V19">
        <v>8.6672336023963861E-3</v>
      </c>
      <c r="W19">
        <v>3.699654308691435E-3</v>
      </c>
      <c r="X19">
        <v>1.4664144746956298E-2</v>
      </c>
      <c r="Y19">
        <v>8.7646209749480484E-3</v>
      </c>
      <c r="Z19">
        <v>4.7432129526622045E-3</v>
      </c>
      <c r="AA19">
        <v>1.3095655096752345E-3</v>
      </c>
      <c r="AB19">
        <v>2.9481927854571374E-2</v>
      </c>
      <c r="AC19">
        <v>7.4858985711205419E-3</v>
      </c>
      <c r="AD19">
        <v>7.6431009028665689E-2</v>
      </c>
      <c r="AE19">
        <v>0</v>
      </c>
    </row>
    <row r="20" spans="1:31">
      <c r="A20">
        <v>944.71</v>
      </c>
      <c r="B20" t="s">
        <v>118</v>
      </c>
      <c r="C20">
        <v>8.7945654356607565E-4</v>
      </c>
      <c r="D20">
        <v>3.2842736466083676E-2</v>
      </c>
      <c r="E20">
        <v>4.7088553539109186E-2</v>
      </c>
      <c r="F20">
        <v>0.17901674807868531</v>
      </c>
      <c r="G20">
        <v>3.1038209174061716E-3</v>
      </c>
      <c r="H20">
        <v>2.2463910641225507E-2</v>
      </c>
      <c r="I20">
        <v>1.2744082951303162E-2</v>
      </c>
      <c r="J20">
        <v>4.3155184835621647E-2</v>
      </c>
      <c r="K20">
        <v>8.7392583476838329E-3</v>
      </c>
      <c r="L20">
        <v>4.1715804252955308E-3</v>
      </c>
      <c r="M20">
        <v>9.6011963826271723E-2</v>
      </c>
      <c r="N20">
        <v>2.8023573409102564E-2</v>
      </c>
      <c r="O20">
        <v>5.6624323791569526E-3</v>
      </c>
      <c r="P20">
        <v>3.6254353684380784E-2</v>
      </c>
      <c r="Q20">
        <v>0.20159156337242029</v>
      </c>
      <c r="R20">
        <v>0.21160107184693763</v>
      </c>
      <c r="S20">
        <v>5.0568393698510253E-2</v>
      </c>
      <c r="T20">
        <v>5.4514901191553722E-2</v>
      </c>
      <c r="U20">
        <v>4.9114932239260459E-2</v>
      </c>
      <c r="V20">
        <v>1.8101661952066212E-2</v>
      </c>
      <c r="W20">
        <v>4.0258803180519644E-2</v>
      </c>
      <c r="X20">
        <v>8.1815032826262457E-2</v>
      </c>
      <c r="Y20">
        <v>0.35469077404962196</v>
      </c>
      <c r="Z20">
        <v>4.7631685086163264E-2</v>
      </c>
      <c r="AA20">
        <v>3.0648631183698725E-2</v>
      </c>
      <c r="AB20">
        <v>6.9613893171825286E-2</v>
      </c>
      <c r="AC20">
        <v>8.8440228732343459E-3</v>
      </c>
      <c r="AD20">
        <v>0.30967959521817662</v>
      </c>
      <c r="AE20">
        <v>4.8823473333905396E-2</v>
      </c>
    </row>
    <row r="21" spans="1:31">
      <c r="A21">
        <v>1031.48</v>
      </c>
      <c r="B21" t="s">
        <v>119</v>
      </c>
      <c r="C21">
        <v>0</v>
      </c>
      <c r="D21">
        <v>1.8787601486323806E-3</v>
      </c>
      <c r="E21">
        <v>1.6708311162893046E-2</v>
      </c>
      <c r="F21">
        <v>2.3080872509598959E-2</v>
      </c>
      <c r="G21">
        <v>2.6963501832802934E-3</v>
      </c>
      <c r="H21">
        <v>0</v>
      </c>
      <c r="I21">
        <v>1.4414772215317664E-2</v>
      </c>
      <c r="J21">
        <v>0</v>
      </c>
      <c r="K21">
        <v>0</v>
      </c>
      <c r="L21">
        <v>0</v>
      </c>
      <c r="M21">
        <v>1.5621068169886336E-2</v>
      </c>
      <c r="N21">
        <v>0</v>
      </c>
      <c r="O21">
        <v>0</v>
      </c>
      <c r="P21">
        <v>4.8306437188692297E-3</v>
      </c>
      <c r="Q21">
        <v>1.8095161732902442E-2</v>
      </c>
      <c r="R21">
        <v>1.9111155208429934E-2</v>
      </c>
      <c r="S21">
        <v>4.7800876980405574E-3</v>
      </c>
      <c r="T21">
        <v>7.7712910664414882E-3</v>
      </c>
      <c r="U21">
        <v>6.580131423800541E-3</v>
      </c>
      <c r="V21">
        <v>3.5504362173339583E-3</v>
      </c>
      <c r="W21">
        <v>0</v>
      </c>
      <c r="X21">
        <v>1.5256023530349902E-2</v>
      </c>
      <c r="Y21">
        <v>5.3077913932016836E-2</v>
      </c>
      <c r="Z21">
        <v>0</v>
      </c>
      <c r="AA21">
        <v>3.5377467904142228E-3</v>
      </c>
      <c r="AB21">
        <v>7.6239713390953848E-3</v>
      </c>
      <c r="AC21">
        <v>6.5534930233440945E-3</v>
      </c>
      <c r="AD21">
        <v>9.0771019546400086E-2</v>
      </c>
      <c r="AE21">
        <v>0</v>
      </c>
    </row>
    <row r="22" spans="1:31">
      <c r="A22">
        <v>700.04</v>
      </c>
      <c r="B22" t="s">
        <v>120</v>
      </c>
      <c r="C22">
        <v>5.7214332574850243E-3</v>
      </c>
      <c r="D22">
        <v>3.4044763932112698E-2</v>
      </c>
      <c r="E22">
        <v>8.7106071374394578E-2</v>
      </c>
      <c r="F22">
        <v>0.20262105912990599</v>
      </c>
      <c r="G22">
        <v>1.3210033569835574E-2</v>
      </c>
      <c r="H22">
        <v>2.5585856114686854E-2</v>
      </c>
      <c r="I22">
        <v>1.1309935838891925E-2</v>
      </c>
      <c r="J22">
        <v>9.6635800771573584E-3</v>
      </c>
      <c r="K22">
        <v>0</v>
      </c>
      <c r="L22">
        <v>0</v>
      </c>
      <c r="M22">
        <v>6.1499126674227717E-2</v>
      </c>
      <c r="N22">
        <v>4.0246058259543393E-3</v>
      </c>
      <c r="O22">
        <v>0</v>
      </c>
      <c r="P22">
        <v>1.625268436717479E-2</v>
      </c>
      <c r="Q22">
        <v>2.628199455937761E-2</v>
      </c>
      <c r="R22">
        <v>7.8210301194044402E-2</v>
      </c>
      <c r="S22">
        <v>1.5157548762589377E-2</v>
      </c>
      <c r="T22">
        <v>1.0649793226769552E-2</v>
      </c>
      <c r="U22">
        <v>4.1735732212128049E-2</v>
      </c>
      <c r="V22">
        <v>3.3533936331462681E-3</v>
      </c>
      <c r="W22">
        <v>2.6139696370406723E-2</v>
      </c>
      <c r="X22">
        <v>1.2842928695756874E-2</v>
      </c>
      <c r="Y22">
        <v>0.11119872294008916</v>
      </c>
      <c r="Z22">
        <v>2.2662604084127933E-2</v>
      </c>
      <c r="AA22">
        <v>2.8523282179183074E-3</v>
      </c>
      <c r="AB22">
        <v>7.8847505496120976E-2</v>
      </c>
      <c r="AC22">
        <v>8.2280226405802449E-3</v>
      </c>
      <c r="AD22">
        <v>4.0834052181511871E-2</v>
      </c>
      <c r="AE22">
        <v>9.3506046145781924E-2</v>
      </c>
    </row>
    <row r="23" spans="1:31">
      <c r="A23">
        <v>758.07</v>
      </c>
      <c r="B23" t="s">
        <v>121</v>
      </c>
      <c r="C23">
        <v>9.1001836350707351E-3</v>
      </c>
      <c r="D23">
        <v>1.1881740035751308E-2</v>
      </c>
      <c r="E23">
        <v>2.3710747214990106E-2</v>
      </c>
      <c r="F23">
        <v>0.18003822887697857</v>
      </c>
      <c r="G23">
        <v>0</v>
      </c>
      <c r="H23">
        <v>1.6642723137341778E-2</v>
      </c>
      <c r="I23">
        <v>0</v>
      </c>
      <c r="J23">
        <v>0</v>
      </c>
      <c r="K23">
        <v>0</v>
      </c>
      <c r="L23">
        <v>0</v>
      </c>
      <c r="M23">
        <v>5.3938012333233566E-2</v>
      </c>
      <c r="N23">
        <v>3.7193629645990763E-3</v>
      </c>
      <c r="O23">
        <v>0</v>
      </c>
      <c r="P23">
        <v>3.9885242159658746E-2</v>
      </c>
      <c r="Q23">
        <v>0</v>
      </c>
      <c r="R23">
        <v>0</v>
      </c>
      <c r="S23">
        <v>0</v>
      </c>
      <c r="T23">
        <v>1.0740582437703729E-2</v>
      </c>
      <c r="U23">
        <v>3.4829316746703434E-2</v>
      </c>
      <c r="V23">
        <v>0</v>
      </c>
      <c r="W23">
        <v>6.1897236636418852E-4</v>
      </c>
      <c r="X23">
        <v>5.0455928926003641E-3</v>
      </c>
      <c r="Y23">
        <v>0</v>
      </c>
      <c r="Z23">
        <v>1.8914816012019876E-2</v>
      </c>
      <c r="AA23">
        <v>2.6504201544249287E-3</v>
      </c>
      <c r="AB23">
        <v>3.8840905009241901E-2</v>
      </c>
      <c r="AC23">
        <v>0</v>
      </c>
      <c r="AD23">
        <v>0</v>
      </c>
      <c r="AE23">
        <v>2.3685389241719546E-3</v>
      </c>
    </row>
    <row r="24" spans="1:31">
      <c r="A24">
        <v>974.67</v>
      </c>
      <c r="B24" t="s">
        <v>122</v>
      </c>
      <c r="C24">
        <v>0</v>
      </c>
      <c r="D24">
        <v>1.7963162862963775E-3</v>
      </c>
      <c r="E24">
        <v>2.2413885657358223E-3</v>
      </c>
      <c r="F24">
        <v>0</v>
      </c>
      <c r="G24">
        <v>0</v>
      </c>
      <c r="H24">
        <v>0</v>
      </c>
      <c r="I24">
        <v>2.0679058237868244E-3</v>
      </c>
      <c r="J24">
        <v>0</v>
      </c>
      <c r="K24">
        <v>0</v>
      </c>
      <c r="L24">
        <v>0</v>
      </c>
      <c r="M24">
        <v>0</v>
      </c>
      <c r="N24">
        <v>1.9221527008219017E-3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</row>
    <row r="25" spans="1:31">
      <c r="A25">
        <v>768.3</v>
      </c>
      <c r="B25" t="s">
        <v>123</v>
      </c>
      <c r="C25">
        <v>0</v>
      </c>
      <c r="D25">
        <v>0</v>
      </c>
      <c r="E25">
        <v>0</v>
      </c>
      <c r="F25">
        <v>1.7247696081840334E-3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9.1805545094680197E-2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8.9875833869459357E-3</v>
      </c>
      <c r="AA25">
        <v>0</v>
      </c>
      <c r="AB25">
        <v>0</v>
      </c>
      <c r="AC25">
        <v>0</v>
      </c>
      <c r="AD25">
        <v>0</v>
      </c>
      <c r="AE25">
        <v>0</v>
      </c>
    </row>
    <row r="26" spans="1:31">
      <c r="A26">
        <v>826.39</v>
      </c>
      <c r="B26" t="s">
        <v>124</v>
      </c>
      <c r="C26">
        <v>0</v>
      </c>
      <c r="D26">
        <v>1.2685409726600936E-2</v>
      </c>
      <c r="E26">
        <v>6.3026108465457434E-3</v>
      </c>
      <c r="F26">
        <v>1.481720915162673E-2</v>
      </c>
      <c r="G26">
        <v>0</v>
      </c>
      <c r="H26">
        <v>5.6304601391333198E-3</v>
      </c>
      <c r="I26">
        <v>0</v>
      </c>
      <c r="J26">
        <v>0</v>
      </c>
      <c r="K26">
        <v>0</v>
      </c>
      <c r="L26">
        <v>0</v>
      </c>
      <c r="M26">
        <v>1.0937971524098611E-2</v>
      </c>
      <c r="N26">
        <v>0</v>
      </c>
      <c r="O26">
        <v>0</v>
      </c>
      <c r="P26">
        <v>0</v>
      </c>
      <c r="Q26">
        <v>0</v>
      </c>
      <c r="R26">
        <v>1.426387584138398E-2</v>
      </c>
      <c r="S26">
        <v>1.9260495296464228E-3</v>
      </c>
      <c r="T26">
        <v>0</v>
      </c>
      <c r="U26">
        <v>0</v>
      </c>
      <c r="V26">
        <v>0</v>
      </c>
      <c r="W26">
        <v>3.9327897540272008E-3</v>
      </c>
      <c r="X26">
        <v>3.3772962599967803E-3</v>
      </c>
      <c r="Y26">
        <v>0</v>
      </c>
      <c r="Z26">
        <v>5.2816407601151086E-3</v>
      </c>
      <c r="AA26">
        <v>0</v>
      </c>
      <c r="AB26">
        <v>1.0886430256994966E-2</v>
      </c>
      <c r="AC26">
        <v>6.0114542047185098E-3</v>
      </c>
      <c r="AD26">
        <v>0</v>
      </c>
      <c r="AE26">
        <v>0</v>
      </c>
    </row>
    <row r="27" spans="1:31">
      <c r="A27">
        <v>720.3</v>
      </c>
      <c r="B27" t="s">
        <v>125</v>
      </c>
      <c r="C27">
        <v>6.3551652432172864E-4</v>
      </c>
      <c r="D27">
        <v>0</v>
      </c>
      <c r="E27">
        <v>0</v>
      </c>
      <c r="F27">
        <v>1.2450477583147344E-3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3.7434773479820467E-3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5.0102426924988784E-3</v>
      </c>
      <c r="AC27">
        <v>0</v>
      </c>
      <c r="AD27">
        <v>0</v>
      </c>
      <c r="AE27">
        <v>3.1640236716363704E-3</v>
      </c>
    </row>
    <row r="28" spans="1:31">
      <c r="A28">
        <v>703.74</v>
      </c>
      <c r="B28" t="s">
        <v>22</v>
      </c>
      <c r="C28">
        <v>6.4353827389424578E-2</v>
      </c>
      <c r="D28">
        <v>0.33663714984502952</v>
      </c>
      <c r="E28">
        <v>0.33893838943016646</v>
      </c>
      <c r="F28">
        <v>0.34996293030009551</v>
      </c>
      <c r="G28">
        <v>0.13871057381513743</v>
      </c>
      <c r="H28">
        <v>0.13458343614603796</v>
      </c>
      <c r="I28">
        <v>0.12528020573237086</v>
      </c>
      <c r="J28">
        <v>0.1495470673061037</v>
      </c>
      <c r="K28">
        <v>1.3829439703175354E-2</v>
      </c>
      <c r="L28">
        <v>3.8189404775930691E-2</v>
      </c>
      <c r="M28">
        <v>0.13906419946887363</v>
      </c>
      <c r="N28">
        <v>3.1173316411952763E-2</v>
      </c>
      <c r="O28">
        <v>2.6721060146547848E-2</v>
      </c>
      <c r="P28">
        <v>3.4916048921972608E-2</v>
      </c>
      <c r="Q28">
        <v>0.65857688590831276</v>
      </c>
      <c r="R28">
        <v>0.68832538841749313</v>
      </c>
      <c r="S28">
        <v>0.18768987448920479</v>
      </c>
      <c r="T28">
        <v>0.12259268701252592</v>
      </c>
      <c r="U28">
        <v>0.16574511722248106</v>
      </c>
      <c r="V28">
        <v>1.2997102851755711E-2</v>
      </c>
      <c r="W28">
        <v>0.14182764092231864</v>
      </c>
      <c r="X28">
        <v>3.6177122966676877E-3</v>
      </c>
      <c r="Y28">
        <v>0.65278370108537986</v>
      </c>
      <c r="Z28">
        <v>0.10755714287583458</v>
      </c>
      <c r="AA28">
        <v>2.0403130257568475E-2</v>
      </c>
      <c r="AB28">
        <v>0.13772537660466028</v>
      </c>
      <c r="AC28">
        <v>0.19391784044390706</v>
      </c>
      <c r="AD28">
        <v>0.30485927112846073</v>
      </c>
      <c r="AE28">
        <v>0.22180315070558707</v>
      </c>
    </row>
    <row r="29" spans="1:31">
      <c r="A29">
        <v>529.33000000000004</v>
      </c>
      <c r="B29" t="s">
        <v>126</v>
      </c>
      <c r="C29">
        <v>4.4136128164535021E-2</v>
      </c>
      <c r="D29">
        <v>0.2138098832769959</v>
      </c>
      <c r="E29">
        <v>0.30067865066210403</v>
      </c>
      <c r="F29">
        <v>8.9715771433795236E-2</v>
      </c>
      <c r="G29">
        <v>0.13127082089151185</v>
      </c>
      <c r="H29">
        <v>0.10830726950875082</v>
      </c>
      <c r="I29">
        <v>0.13029419343543092</v>
      </c>
      <c r="J29">
        <v>0.25120158047877927</v>
      </c>
      <c r="K29">
        <v>8.6033992734292811E-2</v>
      </c>
      <c r="L29">
        <v>0.14697557122717439</v>
      </c>
      <c r="M29">
        <v>1.9407067747163869E-2</v>
      </c>
      <c r="N29">
        <v>6.9125642048902189E-2</v>
      </c>
      <c r="O29">
        <v>5.5110129448232507E-2</v>
      </c>
      <c r="P29">
        <v>8.9850602771366396E-3</v>
      </c>
      <c r="Q29">
        <v>0.26778753763188345</v>
      </c>
      <c r="R29">
        <v>0.73188218273658601</v>
      </c>
      <c r="S29">
        <v>2.9644393258564756E-3</v>
      </c>
      <c r="T29">
        <v>0.19873442353726728</v>
      </c>
      <c r="U29">
        <v>1.7579839201832346E-2</v>
      </c>
      <c r="V29">
        <v>9.5600168006037323E-2</v>
      </c>
      <c r="W29">
        <v>0.38311792428585451</v>
      </c>
      <c r="X29">
        <v>8.782806378715835E-2</v>
      </c>
      <c r="Y29">
        <v>0.37099777755932944</v>
      </c>
      <c r="Z29">
        <v>1.4747748449851593E-2</v>
      </c>
      <c r="AA29">
        <v>2.2863051557484467E-2</v>
      </c>
      <c r="AB29">
        <v>9.6376695879196346E-3</v>
      </c>
      <c r="AC29">
        <v>0.2920960474498982</v>
      </c>
      <c r="AD29">
        <v>0.1897218143578871</v>
      </c>
      <c r="AE29">
        <v>0.37293671749667523</v>
      </c>
    </row>
    <row r="30" spans="1:31">
      <c r="A30">
        <v>826.67</v>
      </c>
      <c r="B30" t="s">
        <v>30</v>
      </c>
      <c r="C30">
        <v>3.3366061794948346E-2</v>
      </c>
      <c r="D30">
        <v>0.32951531393696853</v>
      </c>
      <c r="E30">
        <v>0.38822880553716499</v>
      </c>
      <c r="F30">
        <v>3.6009245856988004E-2</v>
      </c>
      <c r="G30">
        <v>2.8630247563173544E-2</v>
      </c>
      <c r="H30">
        <v>1.0602183181731657E-2</v>
      </c>
      <c r="I30">
        <v>2.3474044004213684E-2</v>
      </c>
      <c r="J30">
        <v>1.938009964068969E-2</v>
      </c>
      <c r="K30">
        <v>1.7892434889673274E-3</v>
      </c>
      <c r="L30">
        <v>6.0407097072075434E-3</v>
      </c>
      <c r="M30">
        <v>1.5331582568768796E-2</v>
      </c>
      <c r="N30">
        <v>3.5156472712222428E-3</v>
      </c>
      <c r="O30">
        <v>1.6982229276474141E-3</v>
      </c>
      <c r="P30">
        <v>0</v>
      </c>
      <c r="Q30">
        <v>8.8447247675348895E-2</v>
      </c>
      <c r="R30">
        <v>0.29058659538102544</v>
      </c>
      <c r="S30">
        <v>0</v>
      </c>
      <c r="T30">
        <v>5.4837332776590815E-2</v>
      </c>
      <c r="U30">
        <v>3.8052594936755231E-2</v>
      </c>
      <c r="V30">
        <v>0</v>
      </c>
      <c r="W30">
        <v>4.5647491264719883E-2</v>
      </c>
      <c r="X30">
        <v>1.4603071049434521E-2</v>
      </c>
      <c r="Y30">
        <v>0.18767453537890347</v>
      </c>
      <c r="Z30">
        <v>0.10966232942606563</v>
      </c>
      <c r="AA30">
        <v>6.2036270665623205E-3</v>
      </c>
      <c r="AB30">
        <v>1.4932864910919247E-2</v>
      </c>
      <c r="AC30">
        <v>7.2317599674763366E-2</v>
      </c>
      <c r="AD30">
        <v>0.18962885159689621</v>
      </c>
      <c r="AE30">
        <v>1.7119024104487266E-2</v>
      </c>
    </row>
    <row r="31" spans="1:31">
      <c r="A31">
        <v>611.37</v>
      </c>
      <c r="B31" t="s">
        <v>127</v>
      </c>
      <c r="C31">
        <v>1.2407978141224533E-3</v>
      </c>
      <c r="D31">
        <v>5.7682115707579924E-2</v>
      </c>
      <c r="E31">
        <v>5.7557323263164213E-2</v>
      </c>
      <c r="F31">
        <v>1.348681321284648E-2</v>
      </c>
      <c r="G31">
        <v>5.9875385468957081E-3</v>
      </c>
      <c r="H31">
        <v>7.8033890951265672E-3</v>
      </c>
      <c r="I31">
        <v>2.4522440136621276E-2</v>
      </c>
      <c r="J31">
        <v>0</v>
      </c>
      <c r="K31">
        <v>2.2944569201190498E-3</v>
      </c>
      <c r="L31">
        <v>4.8144370393929806E-3</v>
      </c>
      <c r="M31">
        <v>8.4800173268946739E-3</v>
      </c>
      <c r="N31">
        <v>1.8839311956718129E-3</v>
      </c>
      <c r="O31">
        <v>6.7575534276721467E-4</v>
      </c>
      <c r="P31">
        <v>0</v>
      </c>
      <c r="Q31">
        <v>2.8230689800932008E-2</v>
      </c>
      <c r="R31">
        <v>2.6914789153746572E-2</v>
      </c>
      <c r="S31">
        <v>5.6759299419096299E-3</v>
      </c>
      <c r="T31">
        <v>7.3874321006454913E-3</v>
      </c>
      <c r="U31">
        <v>0</v>
      </c>
      <c r="V31">
        <v>7.8119045775551477E-4</v>
      </c>
      <c r="W31">
        <v>0</v>
      </c>
      <c r="X31">
        <v>0</v>
      </c>
      <c r="Y31">
        <v>4.6021653059572492E-3</v>
      </c>
      <c r="Z31">
        <v>0</v>
      </c>
      <c r="AA31">
        <v>0</v>
      </c>
      <c r="AB31">
        <v>2.6356614924111345E-3</v>
      </c>
      <c r="AC31">
        <v>1.9317820170873377E-2</v>
      </c>
      <c r="AD31">
        <v>3.3843212096249908E-2</v>
      </c>
      <c r="AE31">
        <v>5.5440861545226015E-3</v>
      </c>
    </row>
    <row r="32" spans="1:31">
      <c r="A32">
        <v>693.26</v>
      </c>
      <c r="B32" t="s">
        <v>128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1.9652731452160429E-4</v>
      </c>
    </row>
    <row r="33" spans="1:31">
      <c r="A33">
        <v>716.54</v>
      </c>
      <c r="B33" t="s">
        <v>28</v>
      </c>
      <c r="C33">
        <v>0</v>
      </c>
      <c r="D33">
        <v>6.3053586952096632E-2</v>
      </c>
      <c r="E33">
        <v>6.4133411842969432E-2</v>
      </c>
      <c r="F33">
        <v>3.7952359307267335E-2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2.6339889342297796E-2</v>
      </c>
      <c r="N33">
        <v>4.6956775933345392E-3</v>
      </c>
      <c r="O33">
        <v>0</v>
      </c>
      <c r="P33">
        <v>9.8429003942322839E-3</v>
      </c>
      <c r="Q33">
        <v>8.7114062979360127E-2</v>
      </c>
      <c r="R33">
        <v>4.7791921606289478E-2</v>
      </c>
      <c r="S33">
        <v>0</v>
      </c>
      <c r="T33">
        <v>6.0041860363758467E-3</v>
      </c>
      <c r="U33">
        <v>3.5241199343731884E-2</v>
      </c>
      <c r="V33">
        <v>0</v>
      </c>
      <c r="W33">
        <v>0</v>
      </c>
      <c r="X33">
        <v>0</v>
      </c>
      <c r="Y33">
        <v>0.18913018269892876</v>
      </c>
      <c r="Z33">
        <v>0</v>
      </c>
      <c r="AA33">
        <v>0</v>
      </c>
      <c r="AB33">
        <v>2.1604746530585972E-2</v>
      </c>
      <c r="AC33">
        <v>0</v>
      </c>
      <c r="AD33">
        <v>0.10794938140503568</v>
      </c>
      <c r="AE33">
        <v>2.8448984580726054E-2</v>
      </c>
    </row>
    <row r="34" spans="1:31">
      <c r="A34">
        <v>798.4</v>
      </c>
      <c r="B34" t="s">
        <v>18</v>
      </c>
      <c r="C34">
        <v>0.10671443564872535</v>
      </c>
      <c r="D34">
        <v>0.39211749221393233</v>
      </c>
      <c r="E34">
        <v>0.40687995318105608</v>
      </c>
      <c r="F34">
        <v>0.45664060879056811</v>
      </c>
      <c r="G34">
        <v>0.60020386083428345</v>
      </c>
      <c r="H34">
        <v>0.25639648566323642</v>
      </c>
      <c r="I34">
        <v>0.61602314910460942</v>
      </c>
      <c r="J34">
        <v>0.31521762304765205</v>
      </c>
      <c r="K34">
        <v>5.2646683871908212E-2</v>
      </c>
      <c r="L34">
        <v>0.37056537509423498</v>
      </c>
      <c r="M34">
        <v>0.54405340615139186</v>
      </c>
      <c r="N34">
        <v>0.11064548162513756</v>
      </c>
      <c r="O34">
        <v>9.1337631492974067E-2</v>
      </c>
      <c r="P34">
        <v>0.14858196207841964</v>
      </c>
      <c r="Q34">
        <v>0.70306803086611391</v>
      </c>
      <c r="R34">
        <v>0.97950052500452889</v>
      </c>
      <c r="S34">
        <v>0.37624266645400795</v>
      </c>
      <c r="T34">
        <v>0.29895070727738626</v>
      </c>
      <c r="U34">
        <v>0.33254926745870672</v>
      </c>
      <c r="V34">
        <v>0.13109462682494427</v>
      </c>
      <c r="W34">
        <v>0.80816815852360913</v>
      </c>
      <c r="X34">
        <v>0.22031298894162388</v>
      </c>
      <c r="Y34">
        <v>0.85743845526231643</v>
      </c>
      <c r="Z34">
        <v>0.36433017108824051</v>
      </c>
      <c r="AA34">
        <v>0.2162848318677634</v>
      </c>
      <c r="AB34">
        <v>0.1213748902125972</v>
      </c>
      <c r="AC34">
        <v>0.5065273264375374</v>
      </c>
      <c r="AD34">
        <v>0.49944963134222847</v>
      </c>
      <c r="AE34">
        <v>0.7482123810302983</v>
      </c>
    </row>
    <row r="35" spans="1:31">
      <c r="A35">
        <v>597.4</v>
      </c>
      <c r="B35" t="s">
        <v>129</v>
      </c>
      <c r="C35">
        <v>0</v>
      </c>
      <c r="D35">
        <v>2.0989037888820034E-2</v>
      </c>
      <c r="E35">
        <v>4.345471859731307E-2</v>
      </c>
      <c r="F35">
        <v>0</v>
      </c>
      <c r="G35">
        <v>0</v>
      </c>
      <c r="H35">
        <v>0</v>
      </c>
      <c r="I35">
        <v>0</v>
      </c>
      <c r="J35">
        <v>2.606002762658256E-2</v>
      </c>
      <c r="K35">
        <v>1.4857913386087961E-3</v>
      </c>
      <c r="L35">
        <v>1.2180566306944315E-3</v>
      </c>
      <c r="M35">
        <v>0</v>
      </c>
      <c r="N35">
        <v>0</v>
      </c>
      <c r="O35">
        <v>5.762891182289594E-3</v>
      </c>
      <c r="P35">
        <v>0</v>
      </c>
      <c r="Q35">
        <v>9.3464267704435153E-2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1.2120564631753279E-2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4.2204866628308925E-3</v>
      </c>
    </row>
    <row r="36" spans="1:31">
      <c r="A36">
        <v>655.39</v>
      </c>
      <c r="B36" t="s">
        <v>130</v>
      </c>
      <c r="C36">
        <v>5.9527858411543288E-3</v>
      </c>
      <c r="D36">
        <v>0.13365438083077999</v>
      </c>
      <c r="E36">
        <v>0.20344660908365284</v>
      </c>
      <c r="F36">
        <v>3.0216104155518442E-2</v>
      </c>
      <c r="G36">
        <v>2.4985124871474691E-3</v>
      </c>
      <c r="H36">
        <v>2.7318572364845195E-2</v>
      </c>
      <c r="I36">
        <v>1.4248942400875535E-2</v>
      </c>
      <c r="J36">
        <v>6.6667418248438789E-2</v>
      </c>
      <c r="K36">
        <v>0.18832615117708867</v>
      </c>
      <c r="L36">
        <v>0.37856476367565028</v>
      </c>
      <c r="M36">
        <v>1.5522211838143101E-2</v>
      </c>
      <c r="N36">
        <v>0.23207338563446539</v>
      </c>
      <c r="O36">
        <v>0.28030279488625548</v>
      </c>
      <c r="P36">
        <v>2.0036649959309226E-2</v>
      </c>
      <c r="Q36">
        <v>0.69709770064308096</v>
      </c>
      <c r="R36">
        <v>2.9020773873636512</v>
      </c>
      <c r="S36">
        <v>0</v>
      </c>
      <c r="T36">
        <v>0.27688153421345069</v>
      </c>
      <c r="U36">
        <v>3.7753806363568709E-3</v>
      </c>
      <c r="V36">
        <v>0.24102634942670764</v>
      </c>
      <c r="W36">
        <v>0.51386881124289752</v>
      </c>
      <c r="X36">
        <v>1.02079062012399</v>
      </c>
      <c r="Y36">
        <v>0.48249463138306797</v>
      </c>
      <c r="Z36">
        <v>0.37410119293708405</v>
      </c>
      <c r="AA36">
        <v>0.32963341316587264</v>
      </c>
      <c r="AB36">
        <v>1.3592585992221854E-2</v>
      </c>
      <c r="AC36">
        <v>0.32189465862074601</v>
      </c>
      <c r="AD36">
        <v>0.87328772958509859</v>
      </c>
      <c r="AE36">
        <v>1.8558110684106281E-2</v>
      </c>
    </row>
    <row r="37" spans="1:31">
      <c r="A37">
        <v>539.37</v>
      </c>
      <c r="B37" t="s">
        <v>27</v>
      </c>
      <c r="C37">
        <v>1.6808093123293375E-2</v>
      </c>
      <c r="D37">
        <v>6.7172046149168843E-2</v>
      </c>
      <c r="E37">
        <v>3.3217628004479881E-2</v>
      </c>
      <c r="F37">
        <v>0</v>
      </c>
      <c r="G37">
        <v>2.6283791332562876E-3</v>
      </c>
      <c r="H37">
        <v>0</v>
      </c>
      <c r="I37">
        <v>1.349391292376095E-2</v>
      </c>
      <c r="J37">
        <v>2.7908755876051947E-2</v>
      </c>
      <c r="K37">
        <v>2.1657735066709462E-2</v>
      </c>
      <c r="L37">
        <v>2.8825363753844514E-2</v>
      </c>
      <c r="M37">
        <v>1.3567608152972386E-3</v>
      </c>
      <c r="N37">
        <v>2.2054143963171291E-2</v>
      </c>
      <c r="O37">
        <v>1.6484942306999636E-2</v>
      </c>
      <c r="P37">
        <v>0</v>
      </c>
      <c r="Q37">
        <v>0.12808580372714259</v>
      </c>
      <c r="R37">
        <v>0.38806506581706374</v>
      </c>
      <c r="S37">
        <v>0</v>
      </c>
      <c r="T37">
        <v>4.7668891687949695E-2</v>
      </c>
      <c r="U37">
        <v>0</v>
      </c>
      <c r="V37">
        <v>1.8974202029116813E-3</v>
      </c>
      <c r="W37">
        <v>1.2796887825723288E-2</v>
      </c>
      <c r="X37">
        <v>1.3935987063873688E-3</v>
      </c>
      <c r="Y37">
        <v>7.3837064711183537E-2</v>
      </c>
      <c r="Z37">
        <v>0</v>
      </c>
      <c r="AA37">
        <v>6.8010906128017302E-4</v>
      </c>
      <c r="AB37">
        <v>0</v>
      </c>
      <c r="AC37">
        <v>1.7690070864543758E-2</v>
      </c>
      <c r="AD37">
        <v>0</v>
      </c>
      <c r="AE37">
        <v>0.11645711616911401</v>
      </c>
    </row>
    <row r="38" spans="1:31">
      <c r="A38">
        <v>621.29999999999995</v>
      </c>
      <c r="B38" t="s">
        <v>21</v>
      </c>
      <c r="C38">
        <v>5.0442160565150884E-2</v>
      </c>
      <c r="D38">
        <v>0.26885428963916203</v>
      </c>
      <c r="E38">
        <v>0.28570744205277204</v>
      </c>
      <c r="F38">
        <v>6.4926362271632305E-3</v>
      </c>
      <c r="G38">
        <v>0.20688391408090867</v>
      </c>
      <c r="H38">
        <v>0.14602090132047066</v>
      </c>
      <c r="I38">
        <v>0.18055900308156725</v>
      </c>
      <c r="J38">
        <v>0</v>
      </c>
      <c r="K38">
        <v>0</v>
      </c>
      <c r="L38">
        <v>0</v>
      </c>
      <c r="M38">
        <v>2.9052451317381666E-2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0.13044558481753679</v>
      </c>
      <c r="Z38">
        <v>0</v>
      </c>
      <c r="AA38">
        <v>0</v>
      </c>
      <c r="AB38">
        <v>5.0789872438720338E-3</v>
      </c>
      <c r="AC38">
        <v>8.2258045151629086E-3</v>
      </c>
      <c r="AD38">
        <v>2.5466360967135945E-2</v>
      </c>
      <c r="AE38">
        <v>0.21348667477237634</v>
      </c>
    </row>
    <row r="39" spans="1:31">
      <c r="A39">
        <v>679.48</v>
      </c>
      <c r="B39" t="s">
        <v>131</v>
      </c>
      <c r="C39">
        <v>1.1744814237038767E-3</v>
      </c>
      <c r="D39">
        <v>1.6812067840275179E-2</v>
      </c>
      <c r="E39">
        <v>1.5858213961216536E-2</v>
      </c>
      <c r="F39">
        <v>0</v>
      </c>
      <c r="G39">
        <v>4.032695378725022E-3</v>
      </c>
      <c r="H39">
        <v>8.6459393611101349E-3</v>
      </c>
      <c r="I39">
        <v>3.9082721967949857E-3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4.9817966495318326E-2</v>
      </c>
    </row>
    <row r="40" spans="1:31">
      <c r="A40">
        <v>818.8</v>
      </c>
      <c r="B40" t="s">
        <v>132</v>
      </c>
      <c r="C40">
        <v>0</v>
      </c>
      <c r="D40">
        <v>7.8951395014221701E-3</v>
      </c>
      <c r="E40">
        <v>0</v>
      </c>
      <c r="F40">
        <v>7.1009086171020487E-3</v>
      </c>
      <c r="G40">
        <v>4.9477635695113053E-3</v>
      </c>
      <c r="H40">
        <v>5.0011041256759767E-3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9.2714689144006629E-2</v>
      </c>
      <c r="R40">
        <v>3.1931974200904177E-2</v>
      </c>
      <c r="S40">
        <v>1.640076956807893E-2</v>
      </c>
      <c r="T40">
        <v>1.274559958712035E-2</v>
      </c>
      <c r="U40">
        <v>5.4456830474337225E-3</v>
      </c>
      <c r="V40">
        <v>0</v>
      </c>
      <c r="W40">
        <v>4.4082047717118288E-3</v>
      </c>
      <c r="X40">
        <v>2.2734546385018619E-3</v>
      </c>
      <c r="Y40">
        <v>6.7562693546698901E-2</v>
      </c>
      <c r="Z40">
        <v>5.9943008339632849E-3</v>
      </c>
      <c r="AA40">
        <v>0</v>
      </c>
      <c r="AB40">
        <v>0</v>
      </c>
      <c r="AC40">
        <v>1.0513467601569786E-2</v>
      </c>
      <c r="AD40">
        <v>5.6019254668348187E-2</v>
      </c>
      <c r="AE40">
        <v>0</v>
      </c>
    </row>
    <row r="41" spans="1:31">
      <c r="A41">
        <v>703.15</v>
      </c>
      <c r="B41" t="s">
        <v>32</v>
      </c>
      <c r="C41">
        <v>4.5781615460189794E-2</v>
      </c>
      <c r="D41">
        <v>0.10708777405460801</v>
      </c>
      <c r="E41">
        <v>0.12871966977119698</v>
      </c>
      <c r="F41">
        <v>0</v>
      </c>
      <c r="G41">
        <v>8.9465473905014983E-2</v>
      </c>
      <c r="H41">
        <v>6.6444480387433683E-2</v>
      </c>
      <c r="I41">
        <v>0.11002261605082239</v>
      </c>
      <c r="J41">
        <v>3.7075355897302084E-2</v>
      </c>
      <c r="K41">
        <v>1.6712195054938438E-2</v>
      </c>
      <c r="L41">
        <v>3.007156917771869E-2</v>
      </c>
      <c r="M41">
        <v>3.0076409958386297E-3</v>
      </c>
      <c r="N41">
        <v>2.9613852871520012E-2</v>
      </c>
      <c r="O41">
        <v>1.0192790680667842E-2</v>
      </c>
      <c r="P41">
        <v>1.2578011992060458E-2</v>
      </c>
      <c r="Q41">
        <v>0.14846456302483957</v>
      </c>
      <c r="R41">
        <v>0.31419108672530416</v>
      </c>
      <c r="S41">
        <v>5.9409377653156889E-2</v>
      </c>
      <c r="T41">
        <v>2.3068608812454827E-2</v>
      </c>
      <c r="U41">
        <v>9.0030280666545028E-3</v>
      </c>
      <c r="V41">
        <v>1.0947210679867604E-2</v>
      </c>
      <c r="W41">
        <v>5.4394888829127699E-2</v>
      </c>
      <c r="X41">
        <v>6.8437506534053227E-2</v>
      </c>
      <c r="Y41">
        <v>0.14308628831779563</v>
      </c>
      <c r="Z41">
        <v>4.9233561875576308E-2</v>
      </c>
      <c r="AA41">
        <v>2.2344172500630175E-2</v>
      </c>
      <c r="AB41">
        <v>2.1207371907325276E-3</v>
      </c>
      <c r="AC41">
        <v>3.4594418009674915E-2</v>
      </c>
      <c r="AD41">
        <v>7.4711472805935208E-2</v>
      </c>
      <c r="AE41">
        <v>7.4656546336804852E-3</v>
      </c>
    </row>
    <row r="42" spans="1:31">
      <c r="A42">
        <v>900.54</v>
      </c>
      <c r="B42" t="s">
        <v>133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2.4195565915426082E-4</v>
      </c>
      <c r="Q42">
        <v>0</v>
      </c>
      <c r="R42">
        <v>0</v>
      </c>
      <c r="S42">
        <v>4.3273415667799972E-3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</row>
    <row r="43" spans="1:31">
      <c r="A43">
        <v>607.38</v>
      </c>
      <c r="B43" t="s">
        <v>24</v>
      </c>
      <c r="C43">
        <v>6.2281607481190916E-2</v>
      </c>
      <c r="D43">
        <v>0.73091884198762769</v>
      </c>
      <c r="E43">
        <v>0.82732910470738841</v>
      </c>
      <c r="F43">
        <v>1.421442553937418E-2</v>
      </c>
      <c r="G43">
        <v>5.4540525623156949E-2</v>
      </c>
      <c r="H43">
        <v>6.495441344226803E-2</v>
      </c>
      <c r="I43">
        <v>8.5806604637049741E-2</v>
      </c>
      <c r="J43">
        <v>0</v>
      </c>
      <c r="K43">
        <v>2.3947945703162955E-3</v>
      </c>
      <c r="L43">
        <v>0</v>
      </c>
      <c r="M43">
        <v>0</v>
      </c>
      <c r="N43">
        <v>6.7428792010591574E-3</v>
      </c>
      <c r="O43">
        <v>0</v>
      </c>
      <c r="P43">
        <v>0</v>
      </c>
      <c r="Q43">
        <v>0.13175499293396639</v>
      </c>
      <c r="R43">
        <v>0</v>
      </c>
      <c r="S43">
        <v>0</v>
      </c>
      <c r="T43">
        <v>0</v>
      </c>
      <c r="U43">
        <v>0</v>
      </c>
      <c r="V43">
        <v>8.9255163019071274E-3</v>
      </c>
      <c r="W43">
        <v>6.7400038231643838E-2</v>
      </c>
      <c r="X43">
        <v>0</v>
      </c>
      <c r="Y43">
        <v>2.2163995066015223E-2</v>
      </c>
      <c r="Z43">
        <v>2.4372524635004355E-3</v>
      </c>
      <c r="AA43">
        <v>1.1137372169074601E-2</v>
      </c>
      <c r="AB43">
        <v>0</v>
      </c>
      <c r="AC43">
        <v>8.6452088446254058E-2</v>
      </c>
      <c r="AD43">
        <v>3.9402050099557648E-2</v>
      </c>
      <c r="AE43">
        <v>7.6028066055660773E-2</v>
      </c>
    </row>
    <row r="44" spans="1:31">
      <c r="A44">
        <v>665.48</v>
      </c>
      <c r="B44" t="s">
        <v>134</v>
      </c>
      <c r="C44">
        <v>9.7847088649956768E-2</v>
      </c>
      <c r="D44">
        <v>0.17155163162187292</v>
      </c>
      <c r="E44">
        <v>0.1760716985068882</v>
      </c>
      <c r="F44">
        <v>1.0487196131520641E-2</v>
      </c>
      <c r="G44">
        <v>0.1561566246719133</v>
      </c>
      <c r="H44">
        <v>0.12244118873040065</v>
      </c>
      <c r="I44">
        <v>0.17568728381593768</v>
      </c>
      <c r="J44">
        <v>2.4048216728103217E-2</v>
      </c>
      <c r="K44">
        <v>8.3815517724331823E-2</v>
      </c>
      <c r="L44">
        <v>4.4575946893727666E-2</v>
      </c>
      <c r="M44">
        <v>1.1162803532934643E-2</v>
      </c>
      <c r="N44">
        <v>1.2452072836696079E-2</v>
      </c>
      <c r="O44">
        <v>5.5979066063420721E-2</v>
      </c>
      <c r="P44">
        <v>8.4936301357836121E-3</v>
      </c>
      <c r="Q44">
        <v>4.946052479857671E-2</v>
      </c>
      <c r="R44">
        <v>3.0741556336536448E-2</v>
      </c>
      <c r="S44">
        <v>1.986745099537434E-2</v>
      </c>
      <c r="T44">
        <v>2.3091725574941397E-2</v>
      </c>
      <c r="U44">
        <v>9.8438490027030062E-3</v>
      </c>
      <c r="V44">
        <v>1.0036004972029887E-3</v>
      </c>
      <c r="W44">
        <v>0.14314966303361182</v>
      </c>
      <c r="X44">
        <v>9.59230011496051E-2</v>
      </c>
      <c r="Y44">
        <v>0.16336720834586799</v>
      </c>
      <c r="Z44">
        <v>2.0202812939819812E-3</v>
      </c>
      <c r="AA44">
        <v>5.171944908251605E-2</v>
      </c>
      <c r="AB44">
        <v>1.2983219075668446E-2</v>
      </c>
      <c r="AC44">
        <v>7.0708640029223269E-3</v>
      </c>
      <c r="AD44">
        <v>1.186654098216307E-2</v>
      </c>
      <c r="AE44">
        <v>0.11511940742370068</v>
      </c>
    </row>
    <row r="45" spans="1:31">
      <c r="A45">
        <v>723.51</v>
      </c>
      <c r="B45" t="s">
        <v>135</v>
      </c>
      <c r="C45">
        <v>0</v>
      </c>
      <c r="D45">
        <v>1.2561231541669866E-2</v>
      </c>
      <c r="E45">
        <v>9.1244976509079357E-3</v>
      </c>
      <c r="F45">
        <v>0</v>
      </c>
      <c r="G45">
        <v>5.4544986377830888E-2</v>
      </c>
      <c r="H45">
        <v>1.2887145823620359E-2</v>
      </c>
      <c r="I45">
        <v>3.0288762263545134E-2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4.507657543582004E-3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0.12734249293694752</v>
      </c>
    </row>
    <row r="46" spans="1:31">
      <c r="A46">
        <v>770.79</v>
      </c>
      <c r="B46" t="s">
        <v>34</v>
      </c>
      <c r="C46">
        <v>8.2504175282383449E-3</v>
      </c>
      <c r="D46">
        <v>0</v>
      </c>
      <c r="E46">
        <v>1.3683124642694137E-2</v>
      </c>
      <c r="F46">
        <v>8.4519673633730742E-3</v>
      </c>
      <c r="G46">
        <v>2.6613960868894413E-3</v>
      </c>
      <c r="H46">
        <v>1.7278905207498606E-2</v>
      </c>
      <c r="I46">
        <v>0</v>
      </c>
      <c r="J46">
        <v>0</v>
      </c>
      <c r="K46">
        <v>1.3100178604739731E-2</v>
      </c>
      <c r="L46">
        <v>1.4478280377053569E-2</v>
      </c>
      <c r="M46">
        <v>5.995937186668251E-3</v>
      </c>
      <c r="N46">
        <v>5.1049883432926378E-3</v>
      </c>
      <c r="O46">
        <v>1.5893954832831313E-2</v>
      </c>
      <c r="P46">
        <v>9.9249117503303428E-3</v>
      </c>
      <c r="Q46">
        <v>3.7297696171801988E-2</v>
      </c>
      <c r="R46">
        <v>7.5117039619393838E-2</v>
      </c>
      <c r="S46">
        <v>0</v>
      </c>
      <c r="T46">
        <v>1.7556014800090107E-2</v>
      </c>
      <c r="U46">
        <v>0</v>
      </c>
      <c r="V46">
        <v>2.765939602423605E-2</v>
      </c>
      <c r="W46">
        <v>9.9265392353701506E-2</v>
      </c>
      <c r="X46">
        <v>2.101261033227431E-2</v>
      </c>
      <c r="Y46">
        <v>0.35343248216912621</v>
      </c>
      <c r="Z46">
        <v>8.2612431245453921E-2</v>
      </c>
      <c r="AA46">
        <v>1.4119767897644707E-2</v>
      </c>
      <c r="AB46">
        <v>1.7046394997775233E-2</v>
      </c>
      <c r="AC46">
        <v>6.1608273391351449E-2</v>
      </c>
      <c r="AD46">
        <v>0.19780904244365277</v>
      </c>
      <c r="AE46">
        <v>0</v>
      </c>
    </row>
    <row r="47" spans="1:31">
      <c r="A47">
        <v>886.92</v>
      </c>
      <c r="B47" t="s">
        <v>136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6.3673665874573659E-3</v>
      </c>
      <c r="W47">
        <v>0</v>
      </c>
      <c r="X47">
        <v>0</v>
      </c>
      <c r="Y47">
        <v>0</v>
      </c>
      <c r="Z47">
        <v>1.2678469752221363E-2</v>
      </c>
      <c r="AA47">
        <v>0</v>
      </c>
      <c r="AB47">
        <v>0</v>
      </c>
      <c r="AC47">
        <v>0</v>
      </c>
      <c r="AD47">
        <v>0.1832920084271607</v>
      </c>
      <c r="AE47">
        <v>0</v>
      </c>
    </row>
    <row r="48" spans="1:31">
      <c r="A48">
        <v>675.5</v>
      </c>
      <c r="B48" t="s">
        <v>33</v>
      </c>
      <c r="C48">
        <v>0</v>
      </c>
      <c r="D48">
        <v>0</v>
      </c>
      <c r="E48">
        <v>3.3992599597141532E-3</v>
      </c>
      <c r="F48">
        <v>0</v>
      </c>
      <c r="G48">
        <v>0</v>
      </c>
      <c r="H48">
        <v>2.5719838293207799E-3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</row>
    <row r="49" spans="1:31">
      <c r="A49">
        <v>733.43</v>
      </c>
      <c r="B49" t="s">
        <v>137</v>
      </c>
      <c r="C49">
        <v>0.1272447123108367</v>
      </c>
      <c r="D49">
        <v>0.28092980810395979</v>
      </c>
      <c r="E49">
        <v>0.29578724361729686</v>
      </c>
      <c r="F49">
        <v>2.064122168170451E-2</v>
      </c>
      <c r="G49">
        <v>0.26700110821024792</v>
      </c>
      <c r="H49">
        <v>0.23464693869869344</v>
      </c>
      <c r="I49">
        <v>0.3143662998345787</v>
      </c>
      <c r="J49">
        <v>0.26540745537598898</v>
      </c>
      <c r="K49">
        <v>0.10330853431695036</v>
      </c>
      <c r="L49">
        <v>0.217958201502917</v>
      </c>
      <c r="M49">
        <v>4.7971424454269572E-2</v>
      </c>
      <c r="N49">
        <v>5.068599587035396E-2</v>
      </c>
      <c r="O49">
        <v>9.7257885215882772E-2</v>
      </c>
      <c r="P49">
        <v>3.5536354927999426E-2</v>
      </c>
      <c r="Q49">
        <v>0.38872698659272437</v>
      </c>
      <c r="R49">
        <v>0.2953666574212867</v>
      </c>
      <c r="S49">
        <v>0.13216386322376011</v>
      </c>
      <c r="T49">
        <v>0.128671948530133</v>
      </c>
      <c r="U49">
        <v>5.8292063435430369E-3</v>
      </c>
      <c r="V49">
        <v>0.11233796596202547</v>
      </c>
      <c r="W49">
        <v>0.14072356738192304</v>
      </c>
      <c r="X49">
        <v>0.30238882807499157</v>
      </c>
      <c r="Y49">
        <v>0.85777208315001918</v>
      </c>
      <c r="Z49">
        <v>3.8802301484260851E-2</v>
      </c>
      <c r="AA49">
        <v>6.405382057267954E-2</v>
      </c>
      <c r="AB49">
        <v>1.5218848488693671E-2</v>
      </c>
      <c r="AC49">
        <v>5.4002736947223157E-2</v>
      </c>
      <c r="AD49">
        <v>0.41781132792295111</v>
      </c>
      <c r="AE49">
        <v>0.22271433648093128</v>
      </c>
    </row>
    <row r="50" spans="1:31">
      <c r="A50">
        <v>801.6</v>
      </c>
      <c r="B50" t="s">
        <v>138</v>
      </c>
      <c r="C50">
        <v>3.6254919999011851E-3</v>
      </c>
      <c r="D50">
        <v>3.870621919769049E-3</v>
      </c>
      <c r="E50">
        <v>5.6543789987548729E-3</v>
      </c>
      <c r="F50">
        <v>0</v>
      </c>
      <c r="G50">
        <v>2.6548741279400153E-2</v>
      </c>
      <c r="H50">
        <v>1.4993123341297402E-2</v>
      </c>
      <c r="I50">
        <v>1.2226371820493456E-2</v>
      </c>
      <c r="J50">
        <v>7.6959443767597058E-2</v>
      </c>
      <c r="K50">
        <v>1.1335192665735712E-2</v>
      </c>
      <c r="L50">
        <v>2.6589459036258301E-2</v>
      </c>
      <c r="M50">
        <v>0</v>
      </c>
      <c r="N50">
        <v>4.0853430648655677E-3</v>
      </c>
      <c r="O50">
        <v>5.705184713139729E-3</v>
      </c>
      <c r="P50">
        <v>0</v>
      </c>
      <c r="Q50">
        <v>4.5324401168313419E-3</v>
      </c>
      <c r="R50">
        <v>0.11472984832208269</v>
      </c>
      <c r="S50">
        <v>5.0478650070072066E-2</v>
      </c>
      <c r="T50">
        <v>2.8267061724605542E-2</v>
      </c>
      <c r="U50">
        <v>0</v>
      </c>
      <c r="V50">
        <v>0</v>
      </c>
      <c r="W50">
        <v>4.7702250746133306E-3</v>
      </c>
      <c r="X50">
        <v>1.2493932928972286E-2</v>
      </c>
      <c r="Y50">
        <v>1.5872815897736984E-2</v>
      </c>
      <c r="Z50">
        <v>4.3914106757776142E-2</v>
      </c>
      <c r="AA50">
        <v>2.4354809079784765E-3</v>
      </c>
      <c r="AB50">
        <v>2.4189649396814845E-3</v>
      </c>
      <c r="AC50">
        <v>5.8115957270899968E-3</v>
      </c>
      <c r="AD50">
        <v>7.4132449901987044E-2</v>
      </c>
      <c r="AE50">
        <v>0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N-Glycans-Normalized</vt:lpstr>
      <vt:lpstr>Sheet1</vt:lpstr>
      <vt:lpstr>N-Glycan-Comparison</vt:lpstr>
      <vt:lpstr>N-Glycan-Comparison (Y-Axis-1)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Osman Sheikh</dc:creator>
  <cp:lastModifiedBy>Fariba</cp:lastModifiedBy>
  <dcterms:created xsi:type="dcterms:W3CDTF">2018-04-19T14:19:01Z</dcterms:created>
  <dcterms:modified xsi:type="dcterms:W3CDTF">2018-05-10T20:32:07Z</dcterms:modified>
</cp:coreProperties>
</file>